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 codeName="{F2B83AC3-3A92-4FF1-8D57-CA5CB3A19BB1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sag0f\Desktop\Personal\"/>
    </mc:Choice>
  </mc:AlternateContent>
  <bookViews>
    <workbookView xWindow="0" yWindow="0" windowWidth="24000" windowHeight="9510"/>
  </bookViews>
  <sheets>
    <sheet name="Mortgage Calculator" sheetId="1" r:id="rId1"/>
    <sheet name="Table" sheetId="2" state="hidden" r:id="rId2"/>
  </sheets>
  <definedNames>
    <definedName name="_xlnm._FilterDatabase" localSheetId="1" hidden="1">Table!$A$3:$C$1155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6" i="1"/>
  <c r="C8" i="1" s="1"/>
  <c r="B32" i="1" l="1"/>
  <c r="G58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4" i="2"/>
  <c r="D24" i="1"/>
  <c r="D21" i="1"/>
  <c r="B58" i="1" s="1"/>
  <c r="O58" i="1"/>
  <c r="A58" i="1" l="1"/>
  <c r="D58" i="1"/>
  <c r="I58" i="1"/>
  <c r="C18" i="1"/>
  <c r="C58" i="1" l="1"/>
  <c r="E58" i="1" s="1"/>
  <c r="A59" i="1"/>
  <c r="J58" i="1"/>
  <c r="M58" i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J59" i="1" l="1"/>
  <c r="B59" i="1"/>
  <c r="A60" i="1"/>
  <c r="N58" i="1"/>
  <c r="P58" i="1" s="1"/>
  <c r="O59" i="1" s="1"/>
  <c r="N59" i="1" s="1"/>
  <c r="P59" i="1" s="1"/>
  <c r="O60" i="1" s="1"/>
  <c r="N60" i="1" s="1"/>
  <c r="P60" i="1" s="1"/>
  <c r="O61" i="1" s="1"/>
  <c r="N61" i="1" s="1"/>
  <c r="P61" i="1" s="1"/>
  <c r="F58" i="1"/>
  <c r="H58" i="1" s="1"/>
  <c r="M161" i="1"/>
  <c r="J60" i="1" l="1"/>
  <c r="A61" i="1"/>
  <c r="B60" i="1"/>
  <c r="D59" i="1"/>
  <c r="C59" i="1" s="1"/>
  <c r="I59" i="1"/>
  <c r="G59" i="1"/>
  <c r="O62" i="1"/>
  <c r="N62" i="1" s="1"/>
  <c r="P62" i="1" s="1"/>
  <c r="O63" i="1" s="1"/>
  <c r="M162" i="1"/>
  <c r="E59" i="1" l="1"/>
  <c r="D60" i="1"/>
  <c r="C60" i="1" s="1"/>
  <c r="I60" i="1"/>
  <c r="J61" i="1"/>
  <c r="A62" i="1"/>
  <c r="B61" i="1"/>
  <c r="F59" i="1"/>
  <c r="H59" i="1" s="1"/>
  <c r="N63" i="1"/>
  <c r="P63" i="1" s="1"/>
  <c r="M163" i="1"/>
  <c r="E60" i="1" l="1"/>
  <c r="D61" i="1"/>
  <c r="C61" i="1" s="1"/>
  <c r="I61" i="1"/>
  <c r="J62" i="1"/>
  <c r="B62" i="1"/>
  <c r="A63" i="1"/>
  <c r="G60" i="1"/>
  <c r="F60" i="1" s="1"/>
  <c r="H60" i="1" s="1"/>
  <c r="O64" i="1"/>
  <c r="M164" i="1"/>
  <c r="E61" i="1" l="1"/>
  <c r="D62" i="1"/>
  <c r="C62" i="1" s="1"/>
  <c r="I62" i="1"/>
  <c r="J63" i="1"/>
  <c r="A64" i="1"/>
  <c r="B63" i="1"/>
  <c r="G61" i="1"/>
  <c r="N64" i="1"/>
  <c r="P64" i="1" s="1"/>
  <c r="M165" i="1"/>
  <c r="D63" i="1" l="1"/>
  <c r="C63" i="1" s="1"/>
  <c r="I63" i="1"/>
  <c r="J64" i="1"/>
  <c r="B64" i="1"/>
  <c r="A65" i="1"/>
  <c r="F61" i="1"/>
  <c r="H61" i="1" s="1"/>
  <c r="O65" i="1"/>
  <c r="M166" i="1"/>
  <c r="D64" i="1" l="1"/>
  <c r="C64" i="1" s="1"/>
  <c r="I64" i="1"/>
  <c r="J65" i="1"/>
  <c r="B65" i="1"/>
  <c r="A66" i="1"/>
  <c r="N65" i="1"/>
  <c r="P65" i="1" s="1"/>
  <c r="M167" i="1"/>
  <c r="G62" i="1" l="1"/>
  <c r="F62" i="1" s="1"/>
  <c r="H62" i="1" s="1"/>
  <c r="E62" i="1"/>
  <c r="J66" i="1"/>
  <c r="A67" i="1"/>
  <c r="B66" i="1"/>
  <c r="D65" i="1"/>
  <c r="C65" i="1" s="1"/>
  <c r="I65" i="1"/>
  <c r="O66" i="1"/>
  <c r="M168" i="1"/>
  <c r="D66" i="1" l="1"/>
  <c r="C66" i="1" s="1"/>
  <c r="I66" i="1"/>
  <c r="J67" i="1"/>
  <c r="A68" i="1"/>
  <c r="B67" i="1"/>
  <c r="N66" i="1"/>
  <c r="P66" i="1" s="1"/>
  <c r="M169" i="1"/>
  <c r="E63" i="1" l="1"/>
  <c r="G63" i="1"/>
  <c r="F63" i="1" s="1"/>
  <c r="H63" i="1" s="1"/>
  <c r="J68" i="1"/>
  <c r="A69" i="1"/>
  <c r="B68" i="1"/>
  <c r="D67" i="1"/>
  <c r="C67" i="1" s="1"/>
  <c r="I67" i="1"/>
  <c r="O67" i="1"/>
  <c r="M170" i="1"/>
  <c r="E64" i="1" l="1"/>
  <c r="D68" i="1"/>
  <c r="C68" i="1" s="1"/>
  <c r="I68" i="1"/>
  <c r="J69" i="1"/>
  <c r="A70" i="1"/>
  <c r="B69" i="1"/>
  <c r="G64" i="1"/>
  <c r="F64" i="1" s="1"/>
  <c r="H64" i="1" s="1"/>
  <c r="N67" i="1"/>
  <c r="P67" i="1" s="1"/>
  <c r="M171" i="1"/>
  <c r="E65" i="1" l="1"/>
  <c r="D69" i="1"/>
  <c r="C69" i="1" s="1"/>
  <c r="I69" i="1"/>
  <c r="J70" i="1"/>
  <c r="A71" i="1"/>
  <c r="B70" i="1"/>
  <c r="G65" i="1"/>
  <c r="F65" i="1" s="1"/>
  <c r="H65" i="1" s="1"/>
  <c r="O68" i="1"/>
  <c r="N68" i="1" s="1"/>
  <c r="P68" i="1" s="1"/>
  <c r="M172" i="1"/>
  <c r="E66" i="1" l="1"/>
  <c r="D70" i="1"/>
  <c r="C70" i="1" s="1"/>
  <c r="I70" i="1"/>
  <c r="J71" i="1"/>
  <c r="B71" i="1"/>
  <c r="A72" i="1"/>
  <c r="G66" i="1"/>
  <c r="F66" i="1" s="1"/>
  <c r="H66" i="1" s="1"/>
  <c r="O69" i="1"/>
  <c r="N69" i="1" s="1"/>
  <c r="P69" i="1" s="1"/>
  <c r="M173" i="1"/>
  <c r="E67" i="1" l="1"/>
  <c r="D71" i="1"/>
  <c r="C71" i="1" s="1"/>
  <c r="I71" i="1"/>
  <c r="J72" i="1"/>
  <c r="B72" i="1"/>
  <c r="A73" i="1"/>
  <c r="O70" i="1"/>
  <c r="N70" i="1" s="1"/>
  <c r="P70" i="1" s="1"/>
  <c r="M174" i="1"/>
  <c r="G67" i="1" l="1"/>
  <c r="F67" i="1" s="1"/>
  <c r="H67" i="1" s="1"/>
  <c r="D72" i="1"/>
  <c r="C72" i="1" s="1"/>
  <c r="I72" i="1"/>
  <c r="J73" i="1"/>
  <c r="B73" i="1"/>
  <c r="A74" i="1"/>
  <c r="O71" i="1"/>
  <c r="N71" i="1" s="1"/>
  <c r="P71" i="1" s="1"/>
  <c r="M175" i="1"/>
  <c r="E68" i="1" l="1"/>
  <c r="J74" i="1"/>
  <c r="A75" i="1"/>
  <c r="B74" i="1"/>
  <c r="D73" i="1"/>
  <c r="C73" i="1" s="1"/>
  <c r="I73" i="1"/>
  <c r="G68" i="1"/>
  <c r="O72" i="1"/>
  <c r="N72" i="1" s="1"/>
  <c r="P72" i="1" s="1"/>
  <c r="M176" i="1"/>
  <c r="J75" i="1" l="1"/>
  <c r="A76" i="1"/>
  <c r="B75" i="1"/>
  <c r="D74" i="1"/>
  <c r="C74" i="1" s="1"/>
  <c r="I74" i="1"/>
  <c r="F68" i="1"/>
  <c r="H68" i="1" s="1"/>
  <c r="O73" i="1"/>
  <c r="N73" i="1" s="1"/>
  <c r="P73" i="1" s="1"/>
  <c r="M177" i="1"/>
  <c r="E69" i="1" l="1"/>
  <c r="J76" i="1"/>
  <c r="A77" i="1"/>
  <c r="B76" i="1"/>
  <c r="D75" i="1"/>
  <c r="C75" i="1" s="1"/>
  <c r="I75" i="1"/>
  <c r="G69" i="1"/>
  <c r="O74" i="1"/>
  <c r="N74" i="1" s="1"/>
  <c r="P74" i="1" s="1"/>
  <c r="M178" i="1"/>
  <c r="J77" i="1" l="1"/>
  <c r="A78" i="1"/>
  <c r="B77" i="1"/>
  <c r="D76" i="1"/>
  <c r="C76" i="1" s="1"/>
  <c r="I76" i="1"/>
  <c r="F69" i="1"/>
  <c r="H69" i="1" s="1"/>
  <c r="O75" i="1"/>
  <c r="N75" i="1" s="1"/>
  <c r="P75" i="1" s="1"/>
  <c r="M179" i="1"/>
  <c r="E70" i="1" l="1"/>
  <c r="J78" i="1"/>
  <c r="A79" i="1"/>
  <c r="B78" i="1"/>
  <c r="D77" i="1"/>
  <c r="C77" i="1" s="1"/>
  <c r="I77" i="1"/>
  <c r="G70" i="1"/>
  <c r="O76" i="1"/>
  <c r="N76" i="1" s="1"/>
  <c r="P76" i="1" s="1"/>
  <c r="M180" i="1"/>
  <c r="J79" i="1" l="1"/>
  <c r="A80" i="1"/>
  <c r="B79" i="1"/>
  <c r="D78" i="1"/>
  <c r="C78" i="1" s="1"/>
  <c r="I78" i="1"/>
  <c r="F70" i="1"/>
  <c r="H70" i="1" s="1"/>
  <c r="O77" i="1"/>
  <c r="N77" i="1" s="1"/>
  <c r="P77" i="1" s="1"/>
  <c r="M181" i="1"/>
  <c r="E71" i="1" l="1"/>
  <c r="J80" i="1"/>
  <c r="A81" i="1"/>
  <c r="B80" i="1"/>
  <c r="D79" i="1"/>
  <c r="C79" i="1" s="1"/>
  <c r="I79" i="1"/>
  <c r="G71" i="1"/>
  <c r="O78" i="1"/>
  <c r="N78" i="1" s="1"/>
  <c r="P78" i="1" s="1"/>
  <c r="M182" i="1"/>
  <c r="J81" i="1" l="1"/>
  <c r="A82" i="1"/>
  <c r="B81" i="1"/>
  <c r="D80" i="1"/>
  <c r="C80" i="1" s="1"/>
  <c r="I80" i="1"/>
  <c r="F71" i="1"/>
  <c r="H71" i="1" s="1"/>
  <c r="O79" i="1"/>
  <c r="N79" i="1" s="1"/>
  <c r="P79" i="1" s="1"/>
  <c r="M183" i="1"/>
  <c r="E72" i="1" l="1"/>
  <c r="J82" i="1"/>
  <c r="A83" i="1"/>
  <c r="B82" i="1"/>
  <c r="D81" i="1"/>
  <c r="C81" i="1" s="1"/>
  <c r="I81" i="1"/>
  <c r="G72" i="1"/>
  <c r="O80" i="1"/>
  <c r="N80" i="1" s="1"/>
  <c r="P80" i="1" s="1"/>
  <c r="M184" i="1"/>
  <c r="J83" i="1" l="1"/>
  <c r="A84" i="1"/>
  <c r="B83" i="1"/>
  <c r="D82" i="1"/>
  <c r="C82" i="1" s="1"/>
  <c r="I82" i="1"/>
  <c r="F72" i="1"/>
  <c r="H72" i="1" s="1"/>
  <c r="O81" i="1"/>
  <c r="N81" i="1" s="1"/>
  <c r="P81" i="1" s="1"/>
  <c r="M185" i="1"/>
  <c r="E73" i="1" l="1"/>
  <c r="J84" i="1"/>
  <c r="A85" i="1"/>
  <c r="B84" i="1"/>
  <c r="D83" i="1"/>
  <c r="C83" i="1" s="1"/>
  <c r="I83" i="1"/>
  <c r="O82" i="1"/>
  <c r="N82" i="1" s="1"/>
  <c r="P82" i="1" s="1"/>
  <c r="M186" i="1"/>
  <c r="G73" i="1" l="1"/>
  <c r="F73" i="1" s="1"/>
  <c r="H73" i="1" s="1"/>
  <c r="J85" i="1"/>
  <c r="A86" i="1"/>
  <c r="B85" i="1"/>
  <c r="D84" i="1"/>
  <c r="C84" i="1" s="1"/>
  <c r="I84" i="1"/>
  <c r="O83" i="1"/>
  <c r="N83" i="1" s="1"/>
  <c r="P83" i="1" s="1"/>
  <c r="M187" i="1"/>
  <c r="E74" i="1" l="1"/>
  <c r="J86" i="1"/>
  <c r="A87" i="1"/>
  <c r="B86" i="1"/>
  <c r="D85" i="1"/>
  <c r="C85" i="1" s="1"/>
  <c r="I85" i="1"/>
  <c r="G74" i="1"/>
  <c r="O84" i="1"/>
  <c r="N84" i="1" s="1"/>
  <c r="P84" i="1" s="1"/>
  <c r="M188" i="1"/>
  <c r="J87" i="1" l="1"/>
  <c r="A88" i="1"/>
  <c r="B87" i="1"/>
  <c r="D86" i="1"/>
  <c r="C86" i="1" s="1"/>
  <c r="I86" i="1"/>
  <c r="F74" i="1"/>
  <c r="H74" i="1" s="1"/>
  <c r="O85" i="1"/>
  <c r="N85" i="1" s="1"/>
  <c r="P85" i="1" s="1"/>
  <c r="M189" i="1"/>
  <c r="J88" i="1" l="1"/>
  <c r="A89" i="1"/>
  <c r="B88" i="1"/>
  <c r="I88" i="1" s="1"/>
  <c r="D87" i="1"/>
  <c r="C87" i="1" s="1"/>
  <c r="I87" i="1"/>
  <c r="O86" i="1"/>
  <c r="N86" i="1" s="1"/>
  <c r="P86" i="1" s="1"/>
  <c r="M190" i="1"/>
  <c r="G75" i="1" l="1"/>
  <c r="F75" i="1" s="1"/>
  <c r="H75" i="1" s="1"/>
  <c r="E75" i="1"/>
  <c r="J89" i="1"/>
  <c r="A90" i="1"/>
  <c r="B89" i="1"/>
  <c r="I89" i="1" s="1"/>
  <c r="D88" i="1"/>
  <c r="O87" i="1"/>
  <c r="N87" i="1" s="1"/>
  <c r="P87" i="1" s="1"/>
  <c r="M191" i="1"/>
  <c r="E76" i="1" l="1"/>
  <c r="J90" i="1"/>
  <c r="A91" i="1"/>
  <c r="B90" i="1"/>
  <c r="I90" i="1" s="1"/>
  <c r="C88" i="1"/>
  <c r="D89" i="1"/>
  <c r="G76" i="1"/>
  <c r="O88" i="1"/>
  <c r="N88" i="1" s="1"/>
  <c r="P88" i="1" s="1"/>
  <c r="M192" i="1"/>
  <c r="J91" i="1" l="1"/>
  <c r="A92" i="1"/>
  <c r="B91" i="1"/>
  <c r="I91" i="1" s="1"/>
  <c r="C89" i="1"/>
  <c r="D90" i="1"/>
  <c r="F76" i="1"/>
  <c r="H76" i="1" s="1"/>
  <c r="O89" i="1"/>
  <c r="N89" i="1" s="1"/>
  <c r="P89" i="1" s="1"/>
  <c r="M193" i="1"/>
  <c r="J92" i="1" l="1"/>
  <c r="A93" i="1"/>
  <c r="B92" i="1"/>
  <c r="I92" i="1" s="1"/>
  <c r="C90" i="1"/>
  <c r="D91" i="1"/>
  <c r="O90" i="1"/>
  <c r="N90" i="1" s="1"/>
  <c r="P90" i="1" s="1"/>
  <c r="M194" i="1"/>
  <c r="E77" i="1" l="1"/>
  <c r="G77" i="1"/>
  <c r="F77" i="1" s="1"/>
  <c r="H77" i="1" s="1"/>
  <c r="J93" i="1"/>
  <c r="A94" i="1"/>
  <c r="B93" i="1"/>
  <c r="I93" i="1" s="1"/>
  <c r="C91" i="1"/>
  <c r="D92" i="1"/>
  <c r="O91" i="1"/>
  <c r="N91" i="1" s="1"/>
  <c r="P91" i="1" s="1"/>
  <c r="M195" i="1"/>
  <c r="E78" i="1" l="1"/>
  <c r="J94" i="1"/>
  <c r="A95" i="1"/>
  <c r="B94" i="1"/>
  <c r="I94" i="1" s="1"/>
  <c r="C92" i="1"/>
  <c r="D93" i="1"/>
  <c r="G78" i="1"/>
  <c r="O92" i="1"/>
  <c r="N92" i="1" s="1"/>
  <c r="P92" i="1" s="1"/>
  <c r="M196" i="1"/>
  <c r="J95" i="1" l="1"/>
  <c r="A96" i="1"/>
  <c r="B95" i="1"/>
  <c r="I95" i="1" s="1"/>
  <c r="C93" i="1"/>
  <c r="D94" i="1"/>
  <c r="F78" i="1"/>
  <c r="H78" i="1" s="1"/>
  <c r="O93" i="1"/>
  <c r="N93" i="1" s="1"/>
  <c r="P93" i="1" s="1"/>
  <c r="M197" i="1"/>
  <c r="J96" i="1" l="1"/>
  <c r="A97" i="1"/>
  <c r="B96" i="1"/>
  <c r="I96" i="1" s="1"/>
  <c r="C94" i="1"/>
  <c r="D95" i="1"/>
  <c r="O94" i="1"/>
  <c r="N94" i="1" s="1"/>
  <c r="P94" i="1" s="1"/>
  <c r="M198" i="1"/>
  <c r="E79" i="1" l="1"/>
  <c r="G79" i="1"/>
  <c r="F79" i="1" s="1"/>
  <c r="H79" i="1" s="1"/>
  <c r="J97" i="1"/>
  <c r="A98" i="1"/>
  <c r="B97" i="1"/>
  <c r="I97" i="1" s="1"/>
  <c r="D96" i="1"/>
  <c r="C95" i="1"/>
  <c r="O95" i="1"/>
  <c r="N95" i="1" s="1"/>
  <c r="P95" i="1" s="1"/>
  <c r="M199" i="1"/>
  <c r="D97" i="1" l="1"/>
  <c r="C96" i="1"/>
  <c r="J98" i="1"/>
  <c r="A99" i="1"/>
  <c r="B98" i="1"/>
  <c r="I98" i="1" s="1"/>
  <c r="O96" i="1"/>
  <c r="N96" i="1" s="1"/>
  <c r="P96" i="1" s="1"/>
  <c r="M200" i="1"/>
  <c r="E80" i="1" l="1"/>
  <c r="G80" i="1"/>
  <c r="F80" i="1" s="1"/>
  <c r="J99" i="1"/>
  <c r="A100" i="1"/>
  <c r="B99" i="1"/>
  <c r="I99" i="1" s="1"/>
  <c r="D98" i="1"/>
  <c r="C97" i="1"/>
  <c r="O97" i="1"/>
  <c r="N97" i="1" s="1"/>
  <c r="P97" i="1" s="1"/>
  <c r="M201" i="1"/>
  <c r="H80" i="1" l="1"/>
  <c r="D99" i="1"/>
  <c r="C98" i="1"/>
  <c r="J100" i="1"/>
  <c r="A101" i="1"/>
  <c r="B100" i="1"/>
  <c r="I100" i="1" s="1"/>
  <c r="O98" i="1"/>
  <c r="N98" i="1" s="1"/>
  <c r="P98" i="1" s="1"/>
  <c r="M202" i="1"/>
  <c r="E81" i="1" l="1"/>
  <c r="G81" i="1"/>
  <c r="F81" i="1" s="1"/>
  <c r="H81" i="1" s="1"/>
  <c r="E82" i="1" s="1"/>
  <c r="J101" i="1"/>
  <c r="A102" i="1"/>
  <c r="B101" i="1"/>
  <c r="I101" i="1" s="1"/>
  <c r="C99" i="1"/>
  <c r="D100" i="1"/>
  <c r="O99" i="1"/>
  <c r="N99" i="1" s="1"/>
  <c r="P99" i="1" s="1"/>
  <c r="M203" i="1"/>
  <c r="J102" i="1" l="1"/>
  <c r="A103" i="1"/>
  <c r="B102" i="1"/>
  <c r="I102" i="1" s="1"/>
  <c r="D101" i="1"/>
  <c r="C100" i="1"/>
  <c r="G82" i="1"/>
  <c r="F82" i="1" s="1"/>
  <c r="H82" i="1" s="1"/>
  <c r="O100" i="1"/>
  <c r="N100" i="1" s="1"/>
  <c r="P100" i="1" s="1"/>
  <c r="M204" i="1"/>
  <c r="C101" i="1" l="1"/>
  <c r="D102" i="1"/>
  <c r="J103" i="1"/>
  <c r="A104" i="1"/>
  <c r="B103" i="1"/>
  <c r="I103" i="1" s="1"/>
  <c r="E83" i="1"/>
  <c r="O101" i="1"/>
  <c r="N101" i="1" s="1"/>
  <c r="P101" i="1" s="1"/>
  <c r="M205" i="1"/>
  <c r="D103" i="1" l="1"/>
  <c r="C102" i="1"/>
  <c r="J104" i="1"/>
  <c r="A105" i="1"/>
  <c r="B104" i="1"/>
  <c r="I104" i="1" s="1"/>
  <c r="G83" i="1"/>
  <c r="O102" i="1"/>
  <c r="N102" i="1" s="1"/>
  <c r="P102" i="1" s="1"/>
  <c r="M206" i="1"/>
  <c r="J105" i="1" l="1"/>
  <c r="A106" i="1"/>
  <c r="B105" i="1"/>
  <c r="I105" i="1" s="1"/>
  <c r="D104" i="1"/>
  <c r="C103" i="1"/>
  <c r="F83" i="1"/>
  <c r="H83" i="1" s="1"/>
  <c r="O103" i="1"/>
  <c r="N103" i="1" s="1"/>
  <c r="P103" i="1" s="1"/>
  <c r="M207" i="1"/>
  <c r="E84" i="1" l="1"/>
  <c r="G84" i="1"/>
  <c r="C104" i="1"/>
  <c r="D105" i="1"/>
  <c r="J106" i="1"/>
  <c r="A107" i="1"/>
  <c r="B106" i="1"/>
  <c r="I106" i="1" s="1"/>
  <c r="O104" i="1"/>
  <c r="N104" i="1" s="1"/>
  <c r="P104" i="1" s="1"/>
  <c r="M208" i="1"/>
  <c r="C105" i="1" l="1"/>
  <c r="D106" i="1"/>
  <c r="J107" i="1"/>
  <c r="A108" i="1"/>
  <c r="B107" i="1"/>
  <c r="I107" i="1" s="1"/>
  <c r="F84" i="1"/>
  <c r="H84" i="1" s="1"/>
  <c r="O105" i="1"/>
  <c r="N105" i="1" s="1"/>
  <c r="P105" i="1" s="1"/>
  <c r="M209" i="1"/>
  <c r="E85" i="1" l="1"/>
  <c r="D107" i="1"/>
  <c r="C106" i="1"/>
  <c r="J108" i="1"/>
  <c r="A109" i="1"/>
  <c r="B108" i="1"/>
  <c r="I108" i="1" s="1"/>
  <c r="G85" i="1"/>
  <c r="O106" i="1"/>
  <c r="N106" i="1" s="1"/>
  <c r="P106" i="1" s="1"/>
  <c r="O107" i="1" s="1"/>
  <c r="N107" i="1" s="1"/>
  <c r="P107" i="1" s="1"/>
  <c r="O108" i="1" s="1"/>
  <c r="N108" i="1" s="1"/>
  <c r="P108" i="1" s="1"/>
  <c r="M210" i="1"/>
  <c r="J109" i="1" l="1"/>
  <c r="A110" i="1"/>
  <c r="B109" i="1"/>
  <c r="I109" i="1" s="1"/>
  <c r="C107" i="1"/>
  <c r="D108" i="1"/>
  <c r="F85" i="1"/>
  <c r="H85" i="1" s="1"/>
  <c r="O109" i="1"/>
  <c r="N109" i="1" s="1"/>
  <c r="P109" i="1" s="1"/>
  <c r="M211" i="1"/>
  <c r="E86" i="1" l="1"/>
  <c r="J110" i="1"/>
  <c r="A111" i="1"/>
  <c r="B110" i="1"/>
  <c r="I110" i="1" s="1"/>
  <c r="C108" i="1"/>
  <c r="D109" i="1"/>
  <c r="G86" i="1"/>
  <c r="O110" i="1"/>
  <c r="N110" i="1" s="1"/>
  <c r="P110" i="1" s="1"/>
  <c r="M212" i="1"/>
  <c r="J111" i="1" l="1"/>
  <c r="A112" i="1"/>
  <c r="B111" i="1"/>
  <c r="I111" i="1" s="1"/>
  <c r="C109" i="1"/>
  <c r="D110" i="1"/>
  <c r="F86" i="1"/>
  <c r="H86" i="1" s="1"/>
  <c r="O111" i="1"/>
  <c r="N111" i="1" s="1"/>
  <c r="P111" i="1" s="1"/>
  <c r="M213" i="1"/>
  <c r="E87" i="1" l="1"/>
  <c r="J112" i="1"/>
  <c r="A113" i="1"/>
  <c r="B112" i="1"/>
  <c r="I112" i="1" s="1"/>
  <c r="D111" i="1"/>
  <c r="C110" i="1"/>
  <c r="G87" i="1"/>
  <c r="F87" i="1" s="1"/>
  <c r="H87" i="1" s="1"/>
  <c r="O112" i="1"/>
  <c r="N112" i="1" s="1"/>
  <c r="P112" i="1" s="1"/>
  <c r="M214" i="1"/>
  <c r="D112" i="1" l="1"/>
  <c r="C111" i="1"/>
  <c r="J113" i="1"/>
  <c r="A114" i="1"/>
  <c r="B113" i="1"/>
  <c r="I113" i="1" s="1"/>
  <c r="E88" i="1"/>
  <c r="O113" i="1"/>
  <c r="N113" i="1" s="1"/>
  <c r="P113" i="1" s="1"/>
  <c r="M215" i="1"/>
  <c r="J114" i="1" l="1"/>
  <c r="A115" i="1"/>
  <c r="B114" i="1"/>
  <c r="I114" i="1" s="1"/>
  <c r="D113" i="1"/>
  <c r="C112" i="1"/>
  <c r="G88" i="1"/>
  <c r="F88" i="1" s="1"/>
  <c r="H88" i="1" s="1"/>
  <c r="O114" i="1"/>
  <c r="N114" i="1" s="1"/>
  <c r="P114" i="1" s="1"/>
  <c r="M216" i="1"/>
  <c r="D114" i="1" l="1"/>
  <c r="C113" i="1"/>
  <c r="J115" i="1"/>
  <c r="A116" i="1"/>
  <c r="B115" i="1"/>
  <c r="I115" i="1" s="1"/>
  <c r="E89" i="1"/>
  <c r="O115" i="1"/>
  <c r="N115" i="1" s="1"/>
  <c r="P115" i="1" s="1"/>
  <c r="M217" i="1"/>
  <c r="J116" i="1" l="1"/>
  <c r="A117" i="1"/>
  <c r="B116" i="1"/>
  <c r="I116" i="1" s="1"/>
  <c r="C114" i="1"/>
  <c r="D115" i="1"/>
  <c r="G89" i="1"/>
  <c r="F89" i="1" s="1"/>
  <c r="H89" i="1" s="1"/>
  <c r="O116" i="1"/>
  <c r="N116" i="1" s="1"/>
  <c r="P116" i="1" s="1"/>
  <c r="M218" i="1"/>
  <c r="J117" i="1" l="1"/>
  <c r="A118" i="1"/>
  <c r="B117" i="1"/>
  <c r="I117" i="1" s="1"/>
  <c r="D116" i="1"/>
  <c r="C115" i="1"/>
  <c r="E90" i="1"/>
  <c r="O117" i="1"/>
  <c r="N117" i="1" s="1"/>
  <c r="P117" i="1" s="1"/>
  <c r="M219" i="1"/>
  <c r="C116" i="1" l="1"/>
  <c r="D117" i="1"/>
  <c r="J118" i="1"/>
  <c r="A119" i="1"/>
  <c r="B118" i="1"/>
  <c r="I118" i="1" s="1"/>
  <c r="G90" i="1"/>
  <c r="F90" i="1" s="1"/>
  <c r="H90" i="1" s="1"/>
  <c r="O118" i="1"/>
  <c r="N118" i="1" s="1"/>
  <c r="P118" i="1" s="1"/>
  <c r="M220" i="1"/>
  <c r="D118" i="1" l="1"/>
  <c r="C117" i="1"/>
  <c r="J119" i="1"/>
  <c r="A120" i="1"/>
  <c r="B119" i="1"/>
  <c r="I119" i="1" s="1"/>
  <c r="E91" i="1"/>
  <c r="O119" i="1"/>
  <c r="N119" i="1" s="1"/>
  <c r="P119" i="1" s="1"/>
  <c r="M221" i="1"/>
  <c r="J120" i="1" l="1"/>
  <c r="A121" i="1"/>
  <c r="B120" i="1"/>
  <c r="I120" i="1" s="1"/>
  <c r="D119" i="1"/>
  <c r="C118" i="1"/>
  <c r="G91" i="1"/>
  <c r="F91" i="1" s="1"/>
  <c r="H91" i="1" s="1"/>
  <c r="O120" i="1"/>
  <c r="N120" i="1" s="1"/>
  <c r="P120" i="1" s="1"/>
  <c r="M222" i="1"/>
  <c r="C119" i="1" l="1"/>
  <c r="D120" i="1"/>
  <c r="J121" i="1"/>
  <c r="A122" i="1"/>
  <c r="B121" i="1"/>
  <c r="I121" i="1" s="1"/>
  <c r="E92" i="1"/>
  <c r="O121" i="1"/>
  <c r="N121" i="1" s="1"/>
  <c r="P121" i="1" s="1"/>
  <c r="M223" i="1"/>
  <c r="C120" i="1" l="1"/>
  <c r="D121" i="1"/>
  <c r="J122" i="1"/>
  <c r="A123" i="1"/>
  <c r="B122" i="1"/>
  <c r="I122" i="1" s="1"/>
  <c r="G92" i="1"/>
  <c r="F92" i="1" s="1"/>
  <c r="H92" i="1" s="1"/>
  <c r="O122" i="1"/>
  <c r="N122" i="1" s="1"/>
  <c r="P122" i="1" s="1"/>
  <c r="M224" i="1"/>
  <c r="D122" i="1" l="1"/>
  <c r="C121" i="1"/>
  <c r="J123" i="1"/>
  <c r="A124" i="1"/>
  <c r="B123" i="1"/>
  <c r="I123" i="1" s="1"/>
  <c r="E93" i="1"/>
  <c r="O123" i="1"/>
  <c r="N123" i="1" s="1"/>
  <c r="P123" i="1" s="1"/>
  <c r="M225" i="1"/>
  <c r="J124" i="1" l="1"/>
  <c r="A125" i="1"/>
  <c r="B124" i="1"/>
  <c r="I124" i="1" s="1"/>
  <c r="C122" i="1"/>
  <c r="D123" i="1"/>
  <c r="G93" i="1"/>
  <c r="O124" i="1"/>
  <c r="N124" i="1" s="1"/>
  <c r="P124" i="1" s="1"/>
  <c r="M226" i="1"/>
  <c r="J125" i="1" l="1"/>
  <c r="A126" i="1"/>
  <c r="B125" i="1"/>
  <c r="I125" i="1" s="1"/>
  <c r="C123" i="1"/>
  <c r="D124" i="1"/>
  <c r="F93" i="1"/>
  <c r="H93" i="1" s="1"/>
  <c r="O125" i="1"/>
  <c r="N125" i="1" s="1"/>
  <c r="P125" i="1" s="1"/>
  <c r="M227" i="1"/>
  <c r="E94" i="1" l="1"/>
  <c r="J126" i="1"/>
  <c r="A127" i="1"/>
  <c r="B126" i="1"/>
  <c r="I126" i="1" s="1"/>
  <c r="C124" i="1"/>
  <c r="D125" i="1"/>
  <c r="O126" i="1"/>
  <c r="N126" i="1" s="1"/>
  <c r="P126" i="1" s="1"/>
  <c r="M228" i="1"/>
  <c r="G94" i="1" l="1"/>
  <c r="F94" i="1" s="1"/>
  <c r="H94" i="1" s="1"/>
  <c r="J127" i="1"/>
  <c r="A128" i="1"/>
  <c r="B127" i="1"/>
  <c r="I127" i="1" s="1"/>
  <c r="D126" i="1"/>
  <c r="C125" i="1"/>
  <c r="O127" i="1"/>
  <c r="N127" i="1" s="1"/>
  <c r="P127" i="1" s="1"/>
  <c r="O128" i="1" s="1"/>
  <c r="N128" i="1" s="1"/>
  <c r="P128" i="1" s="1"/>
  <c r="M229" i="1"/>
  <c r="E95" i="1" l="1"/>
  <c r="D127" i="1"/>
  <c r="C126" i="1"/>
  <c r="J128" i="1"/>
  <c r="A129" i="1"/>
  <c r="B128" i="1"/>
  <c r="I128" i="1" s="1"/>
  <c r="G95" i="1"/>
  <c r="O129" i="1"/>
  <c r="N129" i="1" s="1"/>
  <c r="P129" i="1" s="1"/>
  <c r="O130" i="1" s="1"/>
  <c r="N130" i="1" s="1"/>
  <c r="P130" i="1" s="1"/>
  <c r="O131" i="1" s="1"/>
  <c r="N131" i="1" s="1"/>
  <c r="M230" i="1"/>
  <c r="J129" i="1" l="1"/>
  <c r="A130" i="1"/>
  <c r="B129" i="1"/>
  <c r="I129" i="1" s="1"/>
  <c r="D128" i="1"/>
  <c r="C127" i="1"/>
  <c r="F95" i="1"/>
  <c r="H95" i="1" s="1"/>
  <c r="P131" i="1"/>
  <c r="O132" i="1" s="1"/>
  <c r="N132" i="1" s="1"/>
  <c r="M231" i="1"/>
  <c r="E96" i="1" l="1"/>
  <c r="D129" i="1"/>
  <c r="C128" i="1"/>
  <c r="J130" i="1"/>
  <c r="A131" i="1"/>
  <c r="B130" i="1"/>
  <c r="I130" i="1" s="1"/>
  <c r="P132" i="1"/>
  <c r="O133" i="1" s="1"/>
  <c r="N133" i="1" s="1"/>
  <c r="P133" i="1" s="1"/>
  <c r="M232" i="1"/>
  <c r="G96" i="1" l="1"/>
  <c r="F96" i="1" s="1"/>
  <c r="H96" i="1" s="1"/>
  <c r="J131" i="1"/>
  <c r="A132" i="1"/>
  <c r="B131" i="1"/>
  <c r="I131" i="1" s="1"/>
  <c r="C129" i="1"/>
  <c r="D130" i="1"/>
  <c r="O134" i="1"/>
  <c r="N134" i="1" s="1"/>
  <c r="P134" i="1" s="1"/>
  <c r="M233" i="1"/>
  <c r="E97" i="1" l="1"/>
  <c r="J132" i="1"/>
  <c r="A133" i="1"/>
  <c r="B132" i="1"/>
  <c r="I132" i="1" s="1"/>
  <c r="D131" i="1"/>
  <c r="C130" i="1"/>
  <c r="G97" i="1"/>
  <c r="F97" i="1" s="1"/>
  <c r="H97" i="1" s="1"/>
  <c r="O135" i="1"/>
  <c r="N135" i="1" s="1"/>
  <c r="P135" i="1" s="1"/>
  <c r="M234" i="1"/>
  <c r="C131" i="1" l="1"/>
  <c r="D132" i="1"/>
  <c r="J133" i="1"/>
  <c r="A134" i="1"/>
  <c r="B133" i="1"/>
  <c r="I133" i="1" s="1"/>
  <c r="E98" i="1"/>
  <c r="O136" i="1"/>
  <c r="N136" i="1" s="1"/>
  <c r="P136" i="1" s="1"/>
  <c r="M235" i="1"/>
  <c r="D133" i="1" l="1"/>
  <c r="C132" i="1"/>
  <c r="J134" i="1"/>
  <c r="A135" i="1"/>
  <c r="B134" i="1"/>
  <c r="I134" i="1" s="1"/>
  <c r="G98" i="1"/>
  <c r="F98" i="1" s="1"/>
  <c r="H98" i="1" s="1"/>
  <c r="O137" i="1"/>
  <c r="N137" i="1" s="1"/>
  <c r="P137" i="1" s="1"/>
  <c r="M236" i="1"/>
  <c r="J135" i="1" l="1"/>
  <c r="A136" i="1"/>
  <c r="B135" i="1"/>
  <c r="I135" i="1" s="1"/>
  <c r="D134" i="1"/>
  <c r="C133" i="1"/>
  <c r="E99" i="1"/>
  <c r="M237" i="1"/>
  <c r="O138" i="1"/>
  <c r="N138" i="1" s="1"/>
  <c r="P138" i="1" s="1"/>
  <c r="C134" i="1" l="1"/>
  <c r="D135" i="1"/>
  <c r="J136" i="1"/>
  <c r="A137" i="1"/>
  <c r="B136" i="1"/>
  <c r="I136" i="1" s="1"/>
  <c r="G99" i="1"/>
  <c r="O139" i="1"/>
  <c r="N139" i="1" s="1"/>
  <c r="P139" i="1" s="1"/>
  <c r="M238" i="1"/>
  <c r="J137" i="1" l="1"/>
  <c r="A138" i="1"/>
  <c r="B137" i="1"/>
  <c r="I137" i="1" s="1"/>
  <c r="C135" i="1"/>
  <c r="D136" i="1"/>
  <c r="F99" i="1"/>
  <c r="H99" i="1" s="1"/>
  <c r="M239" i="1"/>
  <c r="O140" i="1"/>
  <c r="N140" i="1" s="1"/>
  <c r="P140" i="1" s="1"/>
  <c r="D137" i="1" l="1"/>
  <c r="C136" i="1"/>
  <c r="J138" i="1"/>
  <c r="B138" i="1"/>
  <c r="I138" i="1" s="1"/>
  <c r="A139" i="1"/>
  <c r="O141" i="1"/>
  <c r="N141" i="1" s="1"/>
  <c r="P141" i="1" s="1"/>
  <c r="M240" i="1"/>
  <c r="G100" i="1" l="1"/>
  <c r="F100" i="1" s="1"/>
  <c r="H100" i="1" s="1"/>
  <c r="E100" i="1"/>
  <c r="J139" i="1"/>
  <c r="B139" i="1"/>
  <c r="I139" i="1" s="1"/>
  <c r="A140" i="1"/>
  <c r="D138" i="1"/>
  <c r="C137" i="1"/>
  <c r="M241" i="1"/>
  <c r="O142" i="1"/>
  <c r="N142" i="1" s="1"/>
  <c r="P142" i="1" s="1"/>
  <c r="E101" i="1" l="1"/>
  <c r="D139" i="1"/>
  <c r="C138" i="1"/>
  <c r="J140" i="1"/>
  <c r="A141" i="1"/>
  <c r="B140" i="1"/>
  <c r="I140" i="1" s="1"/>
  <c r="G101" i="1"/>
  <c r="F101" i="1" s="1"/>
  <c r="H101" i="1" s="1"/>
  <c r="O143" i="1"/>
  <c r="N143" i="1" s="1"/>
  <c r="P143" i="1" s="1"/>
  <c r="M242" i="1"/>
  <c r="J141" i="1" l="1"/>
  <c r="A142" i="1"/>
  <c r="B141" i="1"/>
  <c r="I141" i="1" s="1"/>
  <c r="D140" i="1"/>
  <c r="C139" i="1"/>
  <c r="E102" i="1"/>
  <c r="O144" i="1"/>
  <c r="N144" i="1" s="1"/>
  <c r="P144" i="1" s="1"/>
  <c r="M243" i="1"/>
  <c r="C140" i="1" l="1"/>
  <c r="D141" i="1"/>
  <c r="J142" i="1"/>
  <c r="A143" i="1"/>
  <c r="B142" i="1"/>
  <c r="I142" i="1" s="1"/>
  <c r="G102" i="1"/>
  <c r="M244" i="1"/>
  <c r="O145" i="1"/>
  <c r="N145" i="1" s="1"/>
  <c r="P145" i="1" s="1"/>
  <c r="C141" i="1" l="1"/>
  <c r="D142" i="1"/>
  <c r="J143" i="1"/>
  <c r="A144" i="1"/>
  <c r="B143" i="1"/>
  <c r="I143" i="1" s="1"/>
  <c r="F102" i="1"/>
  <c r="H102" i="1" s="1"/>
  <c r="O146" i="1"/>
  <c r="N146" i="1" s="1"/>
  <c r="P146" i="1" s="1"/>
  <c r="M245" i="1"/>
  <c r="E103" i="1" l="1"/>
  <c r="J144" i="1"/>
  <c r="A145" i="1"/>
  <c r="B144" i="1"/>
  <c r="I144" i="1" s="1"/>
  <c r="D143" i="1"/>
  <c r="C142" i="1"/>
  <c r="G103" i="1"/>
  <c r="M246" i="1"/>
  <c r="O147" i="1"/>
  <c r="N147" i="1" s="1"/>
  <c r="P147" i="1" s="1"/>
  <c r="C143" i="1" l="1"/>
  <c r="D144" i="1"/>
  <c r="J145" i="1"/>
  <c r="A146" i="1"/>
  <c r="B145" i="1"/>
  <c r="I145" i="1" s="1"/>
  <c r="F103" i="1"/>
  <c r="H103" i="1" s="1"/>
  <c r="O148" i="1"/>
  <c r="N148" i="1" s="1"/>
  <c r="P148" i="1" s="1"/>
  <c r="M247" i="1"/>
  <c r="E104" i="1" l="1"/>
  <c r="D145" i="1"/>
  <c r="C144" i="1"/>
  <c r="J146" i="1"/>
  <c r="A147" i="1"/>
  <c r="B146" i="1"/>
  <c r="I146" i="1" s="1"/>
  <c r="G104" i="1"/>
  <c r="O149" i="1"/>
  <c r="N149" i="1" s="1"/>
  <c r="P149" i="1" s="1"/>
  <c r="M248" i="1"/>
  <c r="J147" i="1" l="1"/>
  <c r="A148" i="1"/>
  <c r="B147" i="1"/>
  <c r="I147" i="1" s="1"/>
  <c r="D146" i="1"/>
  <c r="C145" i="1"/>
  <c r="F104" i="1"/>
  <c r="H104" i="1" s="1"/>
  <c r="O150" i="1"/>
  <c r="N150" i="1" s="1"/>
  <c r="P150" i="1" s="1"/>
  <c r="M249" i="1"/>
  <c r="J148" i="1" l="1"/>
  <c r="A149" i="1"/>
  <c r="B148" i="1"/>
  <c r="I148" i="1" s="1"/>
  <c r="C146" i="1"/>
  <c r="D147" i="1"/>
  <c r="M250" i="1"/>
  <c r="O151" i="1"/>
  <c r="N151" i="1" s="1"/>
  <c r="P151" i="1" s="1"/>
  <c r="E105" i="1" l="1"/>
  <c r="G105" i="1"/>
  <c r="F105" i="1" s="1"/>
  <c r="H105" i="1" s="1"/>
  <c r="J149" i="1"/>
  <c r="A150" i="1"/>
  <c r="B149" i="1"/>
  <c r="I149" i="1" s="1"/>
  <c r="C147" i="1"/>
  <c r="D148" i="1"/>
  <c r="O152" i="1"/>
  <c r="N152" i="1" s="1"/>
  <c r="P152" i="1" s="1"/>
  <c r="M251" i="1"/>
  <c r="E106" i="1" l="1"/>
  <c r="C148" i="1"/>
  <c r="D149" i="1"/>
  <c r="J150" i="1"/>
  <c r="A151" i="1"/>
  <c r="B150" i="1"/>
  <c r="I150" i="1" s="1"/>
  <c r="G106" i="1"/>
  <c r="O153" i="1"/>
  <c r="N153" i="1" s="1"/>
  <c r="P153" i="1" s="1"/>
  <c r="M252" i="1"/>
  <c r="C149" i="1" l="1"/>
  <c r="D150" i="1"/>
  <c r="J151" i="1"/>
  <c r="B151" i="1"/>
  <c r="I151" i="1" s="1"/>
  <c r="A152" i="1"/>
  <c r="F106" i="1"/>
  <c r="H106" i="1" s="1"/>
  <c r="O154" i="1"/>
  <c r="N154" i="1" s="1"/>
  <c r="P154" i="1" s="1"/>
  <c r="M253" i="1"/>
  <c r="E107" i="1" l="1"/>
  <c r="D151" i="1"/>
  <c r="C150" i="1"/>
  <c r="J152" i="1"/>
  <c r="A153" i="1"/>
  <c r="B152" i="1"/>
  <c r="I152" i="1" s="1"/>
  <c r="O155" i="1"/>
  <c r="N155" i="1" s="1"/>
  <c r="P155" i="1" s="1"/>
  <c r="M254" i="1"/>
  <c r="G107" i="1" l="1"/>
  <c r="F107" i="1" s="1"/>
  <c r="H107" i="1" s="1"/>
  <c r="J153" i="1"/>
  <c r="A154" i="1"/>
  <c r="B153" i="1"/>
  <c r="I153" i="1" s="1"/>
  <c r="C151" i="1"/>
  <c r="D152" i="1"/>
  <c r="O156" i="1"/>
  <c r="N156" i="1" s="1"/>
  <c r="P156" i="1" s="1"/>
  <c r="M255" i="1"/>
  <c r="E108" i="1" l="1"/>
  <c r="J154" i="1"/>
  <c r="A155" i="1"/>
  <c r="B154" i="1"/>
  <c r="I154" i="1" s="1"/>
  <c r="D153" i="1"/>
  <c r="C152" i="1"/>
  <c r="G108" i="1"/>
  <c r="O157" i="1"/>
  <c r="N157" i="1" s="1"/>
  <c r="P157" i="1" s="1"/>
  <c r="M256" i="1"/>
  <c r="J155" i="1" l="1"/>
  <c r="A156" i="1"/>
  <c r="B155" i="1"/>
  <c r="I155" i="1" s="1"/>
  <c r="D154" i="1"/>
  <c r="C153" i="1"/>
  <c r="F108" i="1"/>
  <c r="H108" i="1" s="1"/>
  <c r="O158" i="1"/>
  <c r="N158" i="1" s="1"/>
  <c r="P158" i="1" s="1"/>
  <c r="M257" i="1"/>
  <c r="D155" i="1" l="1"/>
  <c r="C154" i="1"/>
  <c r="J156" i="1"/>
  <c r="A157" i="1"/>
  <c r="B156" i="1"/>
  <c r="I156" i="1" s="1"/>
  <c r="M258" i="1"/>
  <c r="O159" i="1"/>
  <c r="N159" i="1" s="1"/>
  <c r="P159" i="1" s="1"/>
  <c r="G109" i="1" l="1"/>
  <c r="F109" i="1" s="1"/>
  <c r="H109" i="1" s="1"/>
  <c r="E109" i="1"/>
  <c r="J157" i="1"/>
  <c r="B157" i="1"/>
  <c r="I157" i="1" s="1"/>
  <c r="A158" i="1"/>
  <c r="C155" i="1"/>
  <c r="D156" i="1"/>
  <c r="O160" i="1"/>
  <c r="N160" i="1" s="1"/>
  <c r="P160" i="1" s="1"/>
  <c r="M259" i="1"/>
  <c r="E110" i="1" l="1"/>
  <c r="J158" i="1"/>
  <c r="A159" i="1"/>
  <c r="B158" i="1"/>
  <c r="I158" i="1" s="1"/>
  <c r="D157" i="1"/>
  <c r="C156" i="1"/>
  <c r="G110" i="1"/>
  <c r="O161" i="1"/>
  <c r="N161" i="1" s="1"/>
  <c r="P161" i="1" s="1"/>
  <c r="M260" i="1"/>
  <c r="C157" i="1" l="1"/>
  <c r="D158" i="1"/>
  <c r="J159" i="1"/>
  <c r="A160" i="1"/>
  <c r="B159" i="1"/>
  <c r="I159" i="1" s="1"/>
  <c r="F110" i="1"/>
  <c r="H110" i="1" s="1"/>
  <c r="O162" i="1"/>
  <c r="N162" i="1" s="1"/>
  <c r="P162" i="1" s="1"/>
  <c r="M261" i="1"/>
  <c r="D159" i="1" l="1"/>
  <c r="C158" i="1"/>
  <c r="J160" i="1"/>
  <c r="B160" i="1"/>
  <c r="I160" i="1" s="1"/>
  <c r="A161" i="1"/>
  <c r="M262" i="1"/>
  <c r="O163" i="1"/>
  <c r="N163" i="1" s="1"/>
  <c r="P163" i="1" s="1"/>
  <c r="G111" i="1" l="1"/>
  <c r="F111" i="1" s="1"/>
  <c r="H111" i="1" s="1"/>
  <c r="E111" i="1"/>
  <c r="J161" i="1"/>
  <c r="A162" i="1"/>
  <c r="B161" i="1"/>
  <c r="I161" i="1" s="1"/>
  <c r="D160" i="1"/>
  <c r="C159" i="1"/>
  <c r="O164" i="1"/>
  <c r="N164" i="1" s="1"/>
  <c r="P164" i="1" s="1"/>
  <c r="M263" i="1"/>
  <c r="E112" i="1" l="1"/>
  <c r="C160" i="1"/>
  <c r="D161" i="1"/>
  <c r="J162" i="1"/>
  <c r="A163" i="1"/>
  <c r="B162" i="1"/>
  <c r="I162" i="1" s="1"/>
  <c r="G112" i="1"/>
  <c r="F112" i="1" s="1"/>
  <c r="H112" i="1" s="1"/>
  <c r="M264" i="1"/>
  <c r="O165" i="1"/>
  <c r="N165" i="1" s="1"/>
  <c r="P165" i="1" s="1"/>
  <c r="J163" i="1" l="1"/>
  <c r="A164" i="1"/>
  <c r="B163" i="1"/>
  <c r="I163" i="1" s="1"/>
  <c r="D162" i="1"/>
  <c r="C161" i="1"/>
  <c r="E113" i="1"/>
  <c r="O166" i="1"/>
  <c r="N166" i="1" s="1"/>
  <c r="P166" i="1" s="1"/>
  <c r="M265" i="1"/>
  <c r="J164" i="1" l="1"/>
  <c r="B164" i="1"/>
  <c r="I164" i="1" s="1"/>
  <c r="A165" i="1"/>
  <c r="D163" i="1"/>
  <c r="C162" i="1"/>
  <c r="G113" i="1"/>
  <c r="F113" i="1" s="1"/>
  <c r="H113" i="1" s="1"/>
  <c r="M266" i="1"/>
  <c r="O167" i="1"/>
  <c r="N167" i="1" s="1"/>
  <c r="P167" i="1" s="1"/>
  <c r="D164" i="1" l="1"/>
  <c r="C163" i="1"/>
  <c r="J165" i="1"/>
  <c r="A166" i="1"/>
  <c r="B165" i="1"/>
  <c r="I165" i="1" s="1"/>
  <c r="E114" i="1"/>
  <c r="O168" i="1"/>
  <c r="N168" i="1" s="1"/>
  <c r="P168" i="1" s="1"/>
  <c r="M267" i="1"/>
  <c r="C164" i="1" l="1"/>
  <c r="D165" i="1"/>
  <c r="J166" i="1"/>
  <c r="A167" i="1"/>
  <c r="B166" i="1"/>
  <c r="I166" i="1" s="1"/>
  <c r="G114" i="1"/>
  <c r="M268" i="1"/>
  <c r="O169" i="1"/>
  <c r="N169" i="1" s="1"/>
  <c r="P169" i="1" s="1"/>
  <c r="C165" i="1" l="1"/>
  <c r="D166" i="1"/>
  <c r="J167" i="1"/>
  <c r="A168" i="1"/>
  <c r="B167" i="1"/>
  <c r="I167" i="1" s="1"/>
  <c r="F114" i="1"/>
  <c r="H114" i="1" s="1"/>
  <c r="O170" i="1"/>
  <c r="N170" i="1" s="1"/>
  <c r="P170" i="1" s="1"/>
  <c r="M269" i="1"/>
  <c r="E115" i="1" l="1"/>
  <c r="J168" i="1"/>
  <c r="A169" i="1"/>
  <c r="B168" i="1"/>
  <c r="I168" i="1" s="1"/>
  <c r="D167" i="1"/>
  <c r="C166" i="1"/>
  <c r="G115" i="1"/>
  <c r="F115" i="1" s="1"/>
  <c r="H115" i="1" s="1"/>
  <c r="M270" i="1"/>
  <c r="O171" i="1"/>
  <c r="N171" i="1" s="1"/>
  <c r="P171" i="1" s="1"/>
  <c r="C167" i="1" l="1"/>
  <c r="D168" i="1"/>
  <c r="J169" i="1"/>
  <c r="A170" i="1"/>
  <c r="B169" i="1"/>
  <c r="I169" i="1" s="1"/>
  <c r="O172" i="1"/>
  <c r="N172" i="1" s="1"/>
  <c r="P172" i="1" s="1"/>
  <c r="M271" i="1"/>
  <c r="E116" i="1" l="1"/>
  <c r="D169" i="1"/>
  <c r="C168" i="1"/>
  <c r="J170" i="1"/>
  <c r="A171" i="1"/>
  <c r="B170" i="1"/>
  <c r="I170" i="1" s="1"/>
  <c r="G116" i="1"/>
  <c r="M272" i="1"/>
  <c r="O173" i="1"/>
  <c r="N173" i="1" s="1"/>
  <c r="P173" i="1" s="1"/>
  <c r="J171" i="1" l="1"/>
  <c r="A172" i="1"/>
  <c r="B171" i="1"/>
  <c r="I171" i="1" s="1"/>
  <c r="D170" i="1"/>
  <c r="C169" i="1"/>
  <c r="F116" i="1"/>
  <c r="H116" i="1" s="1"/>
  <c r="O174" i="1"/>
  <c r="N174" i="1" s="1"/>
  <c r="P174" i="1" s="1"/>
  <c r="M273" i="1"/>
  <c r="C170" i="1" l="1"/>
  <c r="D171" i="1"/>
  <c r="J172" i="1"/>
  <c r="B172" i="1"/>
  <c r="I172" i="1" s="1"/>
  <c r="A173" i="1"/>
  <c r="M274" i="1"/>
  <c r="O175" i="1"/>
  <c r="N175" i="1" s="1"/>
  <c r="P175" i="1" s="1"/>
  <c r="G117" i="1" l="1"/>
  <c r="F117" i="1" s="1"/>
  <c r="H117" i="1" s="1"/>
  <c r="E117" i="1"/>
  <c r="D172" i="1"/>
  <c r="C171" i="1"/>
  <c r="J173" i="1"/>
  <c r="A174" i="1"/>
  <c r="B173" i="1"/>
  <c r="I173" i="1" s="1"/>
  <c r="O176" i="1"/>
  <c r="N176" i="1" s="1"/>
  <c r="P176" i="1" s="1"/>
  <c r="M275" i="1"/>
  <c r="J174" i="1" l="1"/>
  <c r="A175" i="1"/>
  <c r="B174" i="1"/>
  <c r="I174" i="1" s="1"/>
  <c r="D173" i="1"/>
  <c r="C172" i="1"/>
  <c r="M276" i="1"/>
  <c r="O177" i="1"/>
  <c r="N177" i="1" s="1"/>
  <c r="P177" i="1" s="1"/>
  <c r="G118" i="1" l="1"/>
  <c r="F118" i="1" s="1"/>
  <c r="H118" i="1" s="1"/>
  <c r="E118" i="1"/>
  <c r="D174" i="1"/>
  <c r="C173" i="1"/>
  <c r="J175" i="1"/>
  <c r="A176" i="1"/>
  <c r="B175" i="1"/>
  <c r="I175" i="1" s="1"/>
  <c r="O178" i="1"/>
  <c r="N178" i="1" s="1"/>
  <c r="P178" i="1" s="1"/>
  <c r="M277" i="1"/>
  <c r="E119" i="1" l="1"/>
  <c r="C174" i="1"/>
  <c r="D175" i="1"/>
  <c r="J176" i="1"/>
  <c r="A177" i="1"/>
  <c r="B176" i="1"/>
  <c r="I176" i="1" s="1"/>
  <c r="G119" i="1"/>
  <c r="M278" i="1"/>
  <c r="O179" i="1"/>
  <c r="N179" i="1" s="1"/>
  <c r="P179" i="1" s="1"/>
  <c r="D176" i="1" l="1"/>
  <c r="C175" i="1"/>
  <c r="J177" i="1"/>
  <c r="B177" i="1"/>
  <c r="I177" i="1" s="1"/>
  <c r="A178" i="1"/>
  <c r="F119" i="1"/>
  <c r="H119" i="1" s="1"/>
  <c r="O180" i="1"/>
  <c r="N180" i="1" s="1"/>
  <c r="P180" i="1" s="1"/>
  <c r="M279" i="1"/>
  <c r="E120" i="1" l="1"/>
  <c r="J178" i="1"/>
  <c r="A179" i="1"/>
  <c r="B178" i="1"/>
  <c r="I178" i="1" s="1"/>
  <c r="D177" i="1"/>
  <c r="C176" i="1"/>
  <c r="G120" i="1"/>
  <c r="M280" i="1"/>
  <c r="O181" i="1"/>
  <c r="N181" i="1" s="1"/>
  <c r="P181" i="1" s="1"/>
  <c r="J179" i="1" l="1"/>
  <c r="A180" i="1"/>
  <c r="B179" i="1"/>
  <c r="I179" i="1" s="1"/>
  <c r="C177" i="1"/>
  <c r="D178" i="1"/>
  <c r="F120" i="1"/>
  <c r="H120" i="1" s="1"/>
  <c r="O182" i="1"/>
  <c r="N182" i="1" s="1"/>
  <c r="P182" i="1" s="1"/>
  <c r="M281" i="1"/>
  <c r="E121" i="1" l="1"/>
  <c r="J180" i="1"/>
  <c r="A181" i="1"/>
  <c r="B180" i="1"/>
  <c r="I180" i="1" s="1"/>
  <c r="D179" i="1"/>
  <c r="C178" i="1"/>
  <c r="G121" i="1"/>
  <c r="M282" i="1"/>
  <c r="O183" i="1"/>
  <c r="N183" i="1" s="1"/>
  <c r="P183" i="1" s="1"/>
  <c r="C179" i="1" l="1"/>
  <c r="D180" i="1"/>
  <c r="J181" i="1"/>
  <c r="A182" i="1"/>
  <c r="B181" i="1"/>
  <c r="I181" i="1" s="1"/>
  <c r="F121" i="1"/>
  <c r="H121" i="1" s="1"/>
  <c r="O184" i="1"/>
  <c r="N184" i="1" s="1"/>
  <c r="P184" i="1" s="1"/>
  <c r="M283" i="1"/>
  <c r="D181" i="1" l="1"/>
  <c r="C180" i="1"/>
  <c r="J182" i="1"/>
  <c r="A183" i="1"/>
  <c r="B182" i="1"/>
  <c r="I182" i="1" s="1"/>
  <c r="M284" i="1"/>
  <c r="O185" i="1"/>
  <c r="N185" i="1" s="1"/>
  <c r="P185" i="1" s="1"/>
  <c r="E122" i="1" l="1"/>
  <c r="G122" i="1"/>
  <c r="F122" i="1" s="1"/>
  <c r="H122" i="1" s="1"/>
  <c r="D182" i="1"/>
  <c r="C181" i="1"/>
  <c r="J183" i="1"/>
  <c r="A184" i="1"/>
  <c r="B183" i="1"/>
  <c r="I183" i="1" s="1"/>
  <c r="O186" i="1"/>
  <c r="N186" i="1" s="1"/>
  <c r="P186" i="1" s="1"/>
  <c r="M285" i="1"/>
  <c r="E123" i="1" l="1"/>
  <c r="J184" i="1"/>
  <c r="A185" i="1"/>
  <c r="B184" i="1"/>
  <c r="I184" i="1" s="1"/>
  <c r="C182" i="1"/>
  <c r="D183" i="1"/>
  <c r="G123" i="1"/>
  <c r="O187" i="1"/>
  <c r="N187" i="1" s="1"/>
  <c r="P187" i="1" s="1"/>
  <c r="M286" i="1"/>
  <c r="J185" i="1" l="1"/>
  <c r="A186" i="1"/>
  <c r="B185" i="1"/>
  <c r="I185" i="1" s="1"/>
  <c r="D184" i="1"/>
  <c r="C183" i="1"/>
  <c r="F123" i="1"/>
  <c r="H123" i="1" s="1"/>
  <c r="M287" i="1"/>
  <c r="O188" i="1"/>
  <c r="N188" i="1" s="1"/>
  <c r="P188" i="1" s="1"/>
  <c r="E124" i="1" l="1"/>
  <c r="C184" i="1"/>
  <c r="D185" i="1"/>
  <c r="J186" i="1"/>
  <c r="A187" i="1"/>
  <c r="B186" i="1"/>
  <c r="I186" i="1" s="1"/>
  <c r="G124" i="1"/>
  <c r="O189" i="1"/>
  <c r="N189" i="1" s="1"/>
  <c r="P189" i="1" s="1"/>
  <c r="M288" i="1"/>
  <c r="J187" i="1" l="1"/>
  <c r="B187" i="1"/>
  <c r="I187" i="1" s="1"/>
  <c r="A188" i="1"/>
  <c r="C185" i="1"/>
  <c r="D186" i="1"/>
  <c r="F124" i="1"/>
  <c r="H124" i="1" s="1"/>
  <c r="O190" i="1"/>
  <c r="N190" i="1" s="1"/>
  <c r="P190" i="1" s="1"/>
  <c r="M289" i="1"/>
  <c r="J188" i="1" l="1"/>
  <c r="B188" i="1"/>
  <c r="I188" i="1" s="1"/>
  <c r="A189" i="1"/>
  <c r="D187" i="1"/>
  <c r="C186" i="1"/>
  <c r="M290" i="1"/>
  <c r="O191" i="1"/>
  <c r="N191" i="1" s="1"/>
  <c r="P191" i="1" s="1"/>
  <c r="G125" i="1" l="1"/>
  <c r="F125" i="1" s="1"/>
  <c r="H125" i="1" s="1"/>
  <c r="E125" i="1"/>
  <c r="D188" i="1"/>
  <c r="C187" i="1"/>
  <c r="J189" i="1"/>
  <c r="A190" i="1"/>
  <c r="B189" i="1"/>
  <c r="I189" i="1" s="1"/>
  <c r="O192" i="1"/>
  <c r="N192" i="1" s="1"/>
  <c r="P192" i="1" s="1"/>
  <c r="M291" i="1"/>
  <c r="E126" i="1" l="1"/>
  <c r="J190" i="1"/>
  <c r="A191" i="1"/>
  <c r="B190" i="1"/>
  <c r="I190" i="1" s="1"/>
  <c r="C188" i="1"/>
  <c r="D189" i="1"/>
  <c r="G126" i="1"/>
  <c r="M292" i="1"/>
  <c r="O193" i="1"/>
  <c r="N193" i="1" s="1"/>
  <c r="P193" i="1" s="1"/>
  <c r="J191" i="1" l="1"/>
  <c r="B191" i="1"/>
  <c r="I191" i="1" s="1"/>
  <c r="A192" i="1"/>
  <c r="C189" i="1"/>
  <c r="D190" i="1"/>
  <c r="F126" i="1"/>
  <c r="H126" i="1" s="1"/>
  <c r="O194" i="1"/>
  <c r="N194" i="1" s="1"/>
  <c r="P194" i="1" s="1"/>
  <c r="M293" i="1"/>
  <c r="J192" i="1" l="1"/>
  <c r="A193" i="1"/>
  <c r="B192" i="1"/>
  <c r="I192" i="1" s="1"/>
  <c r="D191" i="1"/>
  <c r="C190" i="1"/>
  <c r="M294" i="1"/>
  <c r="O195" i="1"/>
  <c r="N195" i="1" s="1"/>
  <c r="P195" i="1" s="1"/>
  <c r="E127" i="1" l="1"/>
  <c r="G127" i="1"/>
  <c r="F127" i="1" s="1"/>
  <c r="H127" i="1" s="1"/>
  <c r="J193" i="1"/>
  <c r="A194" i="1"/>
  <c r="B193" i="1"/>
  <c r="I193" i="1" s="1"/>
  <c r="C191" i="1"/>
  <c r="D192" i="1"/>
  <c r="O196" i="1"/>
  <c r="N196" i="1" s="1"/>
  <c r="P196" i="1" s="1"/>
  <c r="M295" i="1"/>
  <c r="J194" i="1" l="1"/>
  <c r="A195" i="1"/>
  <c r="B194" i="1"/>
  <c r="I194" i="1" s="1"/>
  <c r="D193" i="1"/>
  <c r="C192" i="1"/>
  <c r="M296" i="1"/>
  <c r="O197" i="1"/>
  <c r="N197" i="1" s="1"/>
  <c r="P197" i="1" s="1"/>
  <c r="E128" i="1" l="1"/>
  <c r="G128" i="1"/>
  <c r="F128" i="1" s="1"/>
  <c r="H128" i="1" s="1"/>
  <c r="C193" i="1"/>
  <c r="D194" i="1"/>
  <c r="J195" i="1"/>
  <c r="A196" i="1"/>
  <c r="B195" i="1"/>
  <c r="I195" i="1" s="1"/>
  <c r="O198" i="1"/>
  <c r="N198" i="1" s="1"/>
  <c r="P198" i="1" s="1"/>
  <c r="M297" i="1"/>
  <c r="E129" i="1" l="1"/>
  <c r="C194" i="1"/>
  <c r="D195" i="1"/>
  <c r="J196" i="1"/>
  <c r="B196" i="1"/>
  <c r="I196" i="1" s="1"/>
  <c r="A197" i="1"/>
  <c r="G129" i="1"/>
  <c r="O199" i="1"/>
  <c r="N199" i="1" s="1"/>
  <c r="P199" i="1" s="1"/>
  <c r="M298" i="1"/>
  <c r="D196" i="1" l="1"/>
  <c r="C195" i="1"/>
  <c r="J197" i="1"/>
  <c r="A198" i="1"/>
  <c r="B197" i="1"/>
  <c r="I197" i="1" s="1"/>
  <c r="F129" i="1"/>
  <c r="H129" i="1" s="1"/>
  <c r="M299" i="1"/>
  <c r="O200" i="1"/>
  <c r="N200" i="1" s="1"/>
  <c r="P200" i="1" s="1"/>
  <c r="E130" i="1" l="1"/>
  <c r="J198" i="1"/>
  <c r="A199" i="1"/>
  <c r="B198" i="1"/>
  <c r="I198" i="1" s="1"/>
  <c r="C196" i="1"/>
  <c r="D197" i="1"/>
  <c r="G130" i="1"/>
  <c r="O201" i="1"/>
  <c r="N201" i="1" s="1"/>
  <c r="P201" i="1" s="1"/>
  <c r="M300" i="1"/>
  <c r="J199" i="1" l="1"/>
  <c r="A200" i="1"/>
  <c r="B199" i="1"/>
  <c r="I199" i="1" s="1"/>
  <c r="D198" i="1"/>
  <c r="C197" i="1"/>
  <c r="F130" i="1"/>
  <c r="H130" i="1" s="1"/>
  <c r="M301" i="1"/>
  <c r="O202" i="1"/>
  <c r="N202" i="1" s="1"/>
  <c r="P202" i="1" s="1"/>
  <c r="E131" i="1" l="1"/>
  <c r="J200" i="1"/>
  <c r="A201" i="1"/>
  <c r="B200" i="1"/>
  <c r="I200" i="1" s="1"/>
  <c r="C198" i="1"/>
  <c r="D199" i="1"/>
  <c r="G131" i="1"/>
  <c r="O203" i="1"/>
  <c r="N203" i="1" s="1"/>
  <c r="P203" i="1" s="1"/>
  <c r="M302" i="1"/>
  <c r="J201" i="1" l="1"/>
  <c r="A202" i="1"/>
  <c r="B201" i="1"/>
  <c r="I201" i="1" s="1"/>
  <c r="D200" i="1"/>
  <c r="C199" i="1"/>
  <c r="F131" i="1"/>
  <c r="H131" i="1" s="1"/>
  <c r="M303" i="1"/>
  <c r="O204" i="1"/>
  <c r="N204" i="1" s="1"/>
  <c r="P204" i="1" s="1"/>
  <c r="C200" i="1" l="1"/>
  <c r="D201" i="1"/>
  <c r="J202" i="1"/>
  <c r="A203" i="1"/>
  <c r="B202" i="1"/>
  <c r="I202" i="1" s="1"/>
  <c r="M304" i="1"/>
  <c r="O205" i="1"/>
  <c r="N205" i="1" s="1"/>
  <c r="P205" i="1" s="1"/>
  <c r="E132" i="1" l="1"/>
  <c r="G132" i="1"/>
  <c r="F132" i="1" s="1"/>
  <c r="H132" i="1" s="1"/>
  <c r="J203" i="1"/>
  <c r="A204" i="1"/>
  <c r="B203" i="1"/>
  <c r="I203" i="1" s="1"/>
  <c r="C201" i="1"/>
  <c r="D202" i="1"/>
  <c r="M305" i="1"/>
  <c r="O206" i="1"/>
  <c r="N206" i="1" s="1"/>
  <c r="P206" i="1" s="1"/>
  <c r="E133" i="1" l="1"/>
  <c r="J204" i="1"/>
  <c r="B204" i="1"/>
  <c r="I204" i="1" s="1"/>
  <c r="A205" i="1"/>
  <c r="D203" i="1"/>
  <c r="C202" i="1"/>
  <c r="G133" i="1"/>
  <c r="F133" i="1" s="1"/>
  <c r="H133" i="1" s="1"/>
  <c r="O207" i="1"/>
  <c r="N207" i="1" s="1"/>
  <c r="P207" i="1" s="1"/>
  <c r="M306" i="1"/>
  <c r="D204" i="1" l="1"/>
  <c r="C203" i="1"/>
  <c r="J205" i="1"/>
  <c r="A206" i="1"/>
  <c r="B205" i="1"/>
  <c r="I205" i="1" s="1"/>
  <c r="E134" i="1"/>
  <c r="M307" i="1"/>
  <c r="O208" i="1"/>
  <c r="N208" i="1" s="1"/>
  <c r="P208" i="1" s="1"/>
  <c r="D205" i="1" l="1"/>
  <c r="C204" i="1"/>
  <c r="J206" i="1"/>
  <c r="A207" i="1"/>
  <c r="B206" i="1"/>
  <c r="I206" i="1" s="1"/>
  <c r="G134" i="1"/>
  <c r="O209" i="1"/>
  <c r="N209" i="1" s="1"/>
  <c r="P209" i="1" s="1"/>
  <c r="M308" i="1"/>
  <c r="C205" i="1" l="1"/>
  <c r="D206" i="1"/>
  <c r="J207" i="1"/>
  <c r="A208" i="1"/>
  <c r="B207" i="1"/>
  <c r="I207" i="1" s="1"/>
  <c r="F134" i="1"/>
  <c r="H134" i="1" s="1"/>
  <c r="O210" i="1"/>
  <c r="N210" i="1" s="1"/>
  <c r="P210" i="1" s="1"/>
  <c r="M309" i="1"/>
  <c r="J208" i="1" l="1"/>
  <c r="A209" i="1"/>
  <c r="B208" i="1"/>
  <c r="I208" i="1" s="1"/>
  <c r="C206" i="1"/>
  <c r="D207" i="1"/>
  <c r="M310" i="1"/>
  <c r="O211" i="1"/>
  <c r="N211" i="1" s="1"/>
  <c r="P211" i="1" s="1"/>
  <c r="E135" i="1" l="1"/>
  <c r="G135" i="1"/>
  <c r="F135" i="1" s="1"/>
  <c r="H135" i="1" s="1"/>
  <c r="J209" i="1"/>
  <c r="B209" i="1"/>
  <c r="I209" i="1" s="1"/>
  <c r="A210" i="1"/>
  <c r="D208" i="1"/>
  <c r="C207" i="1"/>
  <c r="O212" i="1"/>
  <c r="N212" i="1" s="1"/>
  <c r="P212" i="1" s="1"/>
  <c r="M311" i="1"/>
  <c r="E136" i="1" l="1"/>
  <c r="D209" i="1"/>
  <c r="C208" i="1"/>
  <c r="J210" i="1"/>
  <c r="B210" i="1"/>
  <c r="I210" i="1" s="1"/>
  <c r="A211" i="1"/>
  <c r="M312" i="1"/>
  <c r="O213" i="1"/>
  <c r="N213" i="1" s="1"/>
  <c r="P213" i="1" s="1"/>
  <c r="G136" i="1" l="1"/>
  <c r="F136" i="1" s="1"/>
  <c r="H136" i="1" s="1"/>
  <c r="J211" i="1"/>
  <c r="B211" i="1"/>
  <c r="I211" i="1" s="1"/>
  <c r="A212" i="1"/>
  <c r="D210" i="1"/>
  <c r="C209" i="1"/>
  <c r="O214" i="1"/>
  <c r="N214" i="1" s="1"/>
  <c r="P214" i="1" s="1"/>
  <c r="M313" i="1"/>
  <c r="E137" i="1" l="1"/>
  <c r="D211" i="1"/>
  <c r="C210" i="1"/>
  <c r="J212" i="1"/>
  <c r="A213" i="1"/>
  <c r="B212" i="1"/>
  <c r="I212" i="1" s="1"/>
  <c r="G137" i="1"/>
  <c r="M314" i="1"/>
  <c r="O215" i="1"/>
  <c r="N215" i="1" s="1"/>
  <c r="P215" i="1" s="1"/>
  <c r="J213" i="1" l="1"/>
  <c r="A214" i="1"/>
  <c r="B213" i="1"/>
  <c r="I213" i="1" s="1"/>
  <c r="D212" i="1"/>
  <c r="C211" i="1"/>
  <c r="F137" i="1"/>
  <c r="H137" i="1" s="1"/>
  <c r="O216" i="1"/>
  <c r="N216" i="1" s="1"/>
  <c r="P216" i="1" s="1"/>
  <c r="M315" i="1"/>
  <c r="J214" i="1" l="1"/>
  <c r="A215" i="1"/>
  <c r="B214" i="1"/>
  <c r="I214" i="1" s="1"/>
  <c r="D213" i="1"/>
  <c r="C212" i="1"/>
  <c r="M316" i="1"/>
  <c r="O217" i="1"/>
  <c r="N217" i="1" s="1"/>
  <c r="P217" i="1" s="1"/>
  <c r="E138" i="1" l="1"/>
  <c r="G138" i="1"/>
  <c r="F138" i="1" s="1"/>
  <c r="H138" i="1" s="1"/>
  <c r="J215" i="1"/>
  <c r="A216" i="1"/>
  <c r="B215" i="1"/>
  <c r="I215" i="1" s="1"/>
  <c r="C213" i="1"/>
  <c r="D214" i="1"/>
  <c r="M317" i="1"/>
  <c r="O218" i="1"/>
  <c r="N218" i="1" s="1"/>
  <c r="P218" i="1" s="1"/>
  <c r="J216" i="1" l="1"/>
  <c r="A217" i="1"/>
  <c r="B216" i="1"/>
  <c r="I216" i="1" s="1"/>
  <c r="C214" i="1"/>
  <c r="D215" i="1"/>
  <c r="O219" i="1"/>
  <c r="N219" i="1" s="1"/>
  <c r="P219" i="1" s="1"/>
  <c r="M318" i="1"/>
  <c r="E139" i="1" l="1"/>
  <c r="G139" i="1"/>
  <c r="F139" i="1" s="1"/>
  <c r="H139" i="1" s="1"/>
  <c r="J217" i="1"/>
  <c r="A218" i="1"/>
  <c r="B217" i="1"/>
  <c r="I217" i="1" s="1"/>
  <c r="C215" i="1"/>
  <c r="D216" i="1"/>
  <c r="O220" i="1"/>
  <c r="N220" i="1" s="1"/>
  <c r="P220" i="1" s="1"/>
  <c r="M319" i="1"/>
  <c r="J218" i="1" l="1"/>
  <c r="A219" i="1"/>
  <c r="B218" i="1"/>
  <c r="I218" i="1" s="1"/>
  <c r="C216" i="1"/>
  <c r="D217" i="1"/>
  <c r="O221" i="1"/>
  <c r="N221" i="1" s="1"/>
  <c r="P221" i="1" s="1"/>
  <c r="M320" i="1"/>
  <c r="E140" i="1" l="1"/>
  <c r="G140" i="1"/>
  <c r="F140" i="1" s="1"/>
  <c r="H140" i="1" s="1"/>
  <c r="J219" i="1"/>
  <c r="A220" i="1"/>
  <c r="B219" i="1"/>
  <c r="I219" i="1" s="1"/>
  <c r="C217" i="1"/>
  <c r="D218" i="1"/>
  <c r="O222" i="1"/>
  <c r="N222" i="1" s="1"/>
  <c r="P222" i="1" s="1"/>
  <c r="M321" i="1"/>
  <c r="E141" i="1" l="1"/>
  <c r="J220" i="1"/>
  <c r="A221" i="1"/>
  <c r="B220" i="1"/>
  <c r="I220" i="1" s="1"/>
  <c r="D219" i="1"/>
  <c r="C218" i="1"/>
  <c r="G141" i="1"/>
  <c r="F141" i="1" s="1"/>
  <c r="H141" i="1" s="1"/>
  <c r="O223" i="1"/>
  <c r="N223" i="1" s="1"/>
  <c r="P223" i="1" s="1"/>
  <c r="M322" i="1"/>
  <c r="J221" i="1" l="1"/>
  <c r="A222" i="1"/>
  <c r="B221" i="1"/>
  <c r="I221" i="1" s="1"/>
  <c r="C219" i="1"/>
  <c r="D220" i="1"/>
  <c r="E142" i="1"/>
  <c r="M323" i="1"/>
  <c r="O224" i="1"/>
  <c r="N224" i="1" s="1"/>
  <c r="P224" i="1" s="1"/>
  <c r="J222" i="1" l="1"/>
  <c r="A223" i="1"/>
  <c r="B222" i="1"/>
  <c r="I222" i="1" s="1"/>
  <c r="C220" i="1"/>
  <c r="D221" i="1"/>
  <c r="G142" i="1"/>
  <c r="F142" i="1" s="1"/>
  <c r="H142" i="1" s="1"/>
  <c r="O225" i="1"/>
  <c r="N225" i="1" s="1"/>
  <c r="P225" i="1" s="1"/>
  <c r="M324" i="1"/>
  <c r="J223" i="1" l="1"/>
  <c r="A224" i="1"/>
  <c r="B223" i="1"/>
  <c r="I223" i="1" s="1"/>
  <c r="C221" i="1"/>
  <c r="D222" i="1"/>
  <c r="E143" i="1"/>
  <c r="M325" i="1"/>
  <c r="O226" i="1"/>
  <c r="N226" i="1" s="1"/>
  <c r="P226" i="1" s="1"/>
  <c r="J224" i="1" l="1"/>
  <c r="A225" i="1"/>
  <c r="B224" i="1"/>
  <c r="I224" i="1" s="1"/>
  <c r="C222" i="1"/>
  <c r="D223" i="1"/>
  <c r="G143" i="1"/>
  <c r="M326" i="1"/>
  <c r="O227" i="1"/>
  <c r="N227" i="1" s="1"/>
  <c r="P227" i="1" s="1"/>
  <c r="J225" i="1" l="1"/>
  <c r="A226" i="1"/>
  <c r="B225" i="1"/>
  <c r="I225" i="1" s="1"/>
  <c r="C223" i="1"/>
  <c r="D224" i="1"/>
  <c r="F143" i="1"/>
  <c r="H143" i="1" s="1"/>
  <c r="O228" i="1"/>
  <c r="N228" i="1" s="1"/>
  <c r="P228" i="1" s="1"/>
  <c r="M327" i="1"/>
  <c r="E144" i="1" l="1"/>
  <c r="J226" i="1"/>
  <c r="A227" i="1"/>
  <c r="B226" i="1"/>
  <c r="I226" i="1" s="1"/>
  <c r="C224" i="1"/>
  <c r="D225" i="1"/>
  <c r="M328" i="1"/>
  <c r="O229" i="1"/>
  <c r="N229" i="1" s="1"/>
  <c r="P229" i="1" s="1"/>
  <c r="G144" i="1" l="1"/>
  <c r="F144" i="1" s="1"/>
  <c r="H144" i="1" s="1"/>
  <c r="J227" i="1"/>
  <c r="A228" i="1"/>
  <c r="B227" i="1"/>
  <c r="I227" i="1" s="1"/>
  <c r="C225" i="1"/>
  <c r="D226" i="1"/>
  <c r="O230" i="1"/>
  <c r="N230" i="1" s="1"/>
  <c r="P230" i="1" s="1"/>
  <c r="M329" i="1"/>
  <c r="E145" i="1" l="1"/>
  <c r="J228" i="1"/>
  <c r="A229" i="1"/>
  <c r="B228" i="1"/>
  <c r="I228" i="1" s="1"/>
  <c r="C226" i="1"/>
  <c r="D227" i="1"/>
  <c r="G145" i="1"/>
  <c r="F145" i="1" s="1"/>
  <c r="H145" i="1" s="1"/>
  <c r="M330" i="1"/>
  <c r="O231" i="1"/>
  <c r="N231" i="1" s="1"/>
  <c r="P231" i="1" s="1"/>
  <c r="J229" i="1" l="1"/>
  <c r="A230" i="1"/>
  <c r="B229" i="1"/>
  <c r="I229" i="1" s="1"/>
  <c r="C227" i="1"/>
  <c r="D228" i="1"/>
  <c r="E146" i="1"/>
  <c r="O232" i="1"/>
  <c r="N232" i="1" s="1"/>
  <c r="P232" i="1" s="1"/>
  <c r="M331" i="1"/>
  <c r="J230" i="1" l="1"/>
  <c r="A231" i="1"/>
  <c r="B230" i="1"/>
  <c r="I230" i="1" s="1"/>
  <c r="C228" i="1"/>
  <c r="D229" i="1"/>
  <c r="G146" i="1"/>
  <c r="F146" i="1" s="1"/>
  <c r="H146" i="1" s="1"/>
  <c r="M332" i="1"/>
  <c r="O233" i="1"/>
  <c r="N233" i="1" s="1"/>
  <c r="P233" i="1" s="1"/>
  <c r="J231" i="1" l="1"/>
  <c r="A232" i="1"/>
  <c r="B231" i="1"/>
  <c r="I231" i="1" s="1"/>
  <c r="C229" i="1"/>
  <c r="D230" i="1"/>
  <c r="E147" i="1"/>
  <c r="O234" i="1"/>
  <c r="N234" i="1" s="1"/>
  <c r="P234" i="1" s="1"/>
  <c r="M333" i="1"/>
  <c r="J232" i="1" l="1"/>
  <c r="A233" i="1"/>
  <c r="B232" i="1"/>
  <c r="I232" i="1" s="1"/>
  <c r="C230" i="1"/>
  <c r="D231" i="1"/>
  <c r="G147" i="1"/>
  <c r="O235" i="1"/>
  <c r="N235" i="1" s="1"/>
  <c r="P235" i="1" s="1"/>
  <c r="M334" i="1"/>
  <c r="J233" i="1" l="1"/>
  <c r="A234" i="1"/>
  <c r="B233" i="1"/>
  <c r="I233" i="1" s="1"/>
  <c r="C231" i="1"/>
  <c r="D232" i="1"/>
  <c r="F147" i="1"/>
  <c r="H147" i="1" s="1"/>
  <c r="O236" i="1"/>
  <c r="N236" i="1" s="1"/>
  <c r="P236" i="1" s="1"/>
  <c r="M335" i="1"/>
  <c r="E148" i="1" l="1"/>
  <c r="J234" i="1"/>
  <c r="A235" i="1"/>
  <c r="B234" i="1"/>
  <c r="I234" i="1" s="1"/>
  <c r="C232" i="1"/>
  <c r="D233" i="1"/>
  <c r="O237" i="1"/>
  <c r="N237" i="1" s="1"/>
  <c r="P237" i="1" s="1"/>
  <c r="M336" i="1"/>
  <c r="G148" i="1" l="1"/>
  <c r="F148" i="1" s="1"/>
  <c r="H148" i="1" s="1"/>
  <c r="J235" i="1"/>
  <c r="A236" i="1"/>
  <c r="B235" i="1"/>
  <c r="I235" i="1" s="1"/>
  <c r="C233" i="1"/>
  <c r="D234" i="1"/>
  <c r="O238" i="1"/>
  <c r="N238" i="1" s="1"/>
  <c r="P238" i="1" s="1"/>
  <c r="M337" i="1"/>
  <c r="E149" i="1" l="1"/>
  <c r="J236" i="1"/>
  <c r="A237" i="1"/>
  <c r="B236" i="1"/>
  <c r="I236" i="1" s="1"/>
  <c r="C234" i="1"/>
  <c r="D235" i="1"/>
  <c r="G149" i="1"/>
  <c r="O239" i="1"/>
  <c r="N239" i="1" s="1"/>
  <c r="P239" i="1" s="1"/>
  <c r="M338" i="1"/>
  <c r="J237" i="1" l="1"/>
  <c r="A238" i="1"/>
  <c r="B237" i="1"/>
  <c r="I237" i="1" s="1"/>
  <c r="C235" i="1"/>
  <c r="D236" i="1"/>
  <c r="F149" i="1"/>
  <c r="H149" i="1" s="1"/>
  <c r="M339" i="1"/>
  <c r="O240" i="1"/>
  <c r="N240" i="1" s="1"/>
  <c r="P240" i="1" s="1"/>
  <c r="J238" i="1" l="1"/>
  <c r="A239" i="1"/>
  <c r="B238" i="1"/>
  <c r="I238" i="1" s="1"/>
  <c r="C236" i="1"/>
  <c r="D237" i="1"/>
  <c r="O241" i="1"/>
  <c r="N241" i="1" s="1"/>
  <c r="P241" i="1" s="1"/>
  <c r="M340" i="1"/>
  <c r="E150" i="1" l="1"/>
  <c r="G150" i="1"/>
  <c r="F150" i="1" s="1"/>
  <c r="H150" i="1" s="1"/>
  <c r="J239" i="1"/>
  <c r="A240" i="1"/>
  <c r="B239" i="1"/>
  <c r="I239" i="1" s="1"/>
  <c r="C237" i="1"/>
  <c r="D238" i="1"/>
  <c r="M341" i="1"/>
  <c r="O242" i="1"/>
  <c r="N242" i="1" s="1"/>
  <c r="P242" i="1" s="1"/>
  <c r="J240" i="1" l="1"/>
  <c r="A241" i="1"/>
  <c r="B240" i="1"/>
  <c r="I240" i="1" s="1"/>
  <c r="D239" i="1"/>
  <c r="C238" i="1"/>
  <c r="O243" i="1"/>
  <c r="N243" i="1" s="1"/>
  <c r="P243" i="1" s="1"/>
  <c r="M342" i="1"/>
  <c r="E151" i="1" l="1"/>
  <c r="G151" i="1"/>
  <c r="F151" i="1" s="1"/>
  <c r="J241" i="1"/>
  <c r="A242" i="1"/>
  <c r="B241" i="1"/>
  <c r="I241" i="1" s="1"/>
  <c r="C239" i="1"/>
  <c r="D240" i="1"/>
  <c r="M343" i="1"/>
  <c r="O244" i="1"/>
  <c r="N244" i="1" s="1"/>
  <c r="P244" i="1" s="1"/>
  <c r="H151" i="1" l="1"/>
  <c r="J242" i="1"/>
  <c r="A243" i="1"/>
  <c r="B242" i="1"/>
  <c r="I242" i="1" s="1"/>
  <c r="C240" i="1"/>
  <c r="D241" i="1"/>
  <c r="O245" i="1"/>
  <c r="N245" i="1" s="1"/>
  <c r="P245" i="1" s="1"/>
  <c r="M344" i="1"/>
  <c r="G152" i="1" l="1"/>
  <c r="F152" i="1" s="1"/>
  <c r="H152" i="1" s="1"/>
  <c r="E152" i="1"/>
  <c r="J243" i="1"/>
  <c r="A244" i="1"/>
  <c r="B243" i="1"/>
  <c r="I243" i="1" s="1"/>
  <c r="C241" i="1"/>
  <c r="D242" i="1"/>
  <c r="M345" i="1"/>
  <c r="O246" i="1"/>
  <c r="N246" i="1" s="1"/>
  <c r="P246" i="1" s="1"/>
  <c r="E153" i="1" l="1"/>
  <c r="J244" i="1"/>
  <c r="A245" i="1"/>
  <c r="B244" i="1"/>
  <c r="I244" i="1" s="1"/>
  <c r="C242" i="1"/>
  <c r="D243" i="1"/>
  <c r="G153" i="1"/>
  <c r="O247" i="1"/>
  <c r="N247" i="1" s="1"/>
  <c r="P247" i="1" s="1"/>
  <c r="M346" i="1"/>
  <c r="J245" i="1" l="1"/>
  <c r="A246" i="1"/>
  <c r="B245" i="1"/>
  <c r="I245" i="1" s="1"/>
  <c r="C243" i="1"/>
  <c r="D244" i="1"/>
  <c r="F153" i="1"/>
  <c r="H153" i="1" s="1"/>
  <c r="M347" i="1"/>
  <c r="O248" i="1"/>
  <c r="N248" i="1" s="1"/>
  <c r="P248" i="1" s="1"/>
  <c r="J246" i="1" l="1"/>
  <c r="A247" i="1"/>
  <c r="B246" i="1"/>
  <c r="I246" i="1" s="1"/>
  <c r="C244" i="1"/>
  <c r="D245" i="1"/>
  <c r="M348" i="1"/>
  <c r="O249" i="1"/>
  <c r="N249" i="1" s="1"/>
  <c r="P249" i="1" s="1"/>
  <c r="E154" i="1" l="1"/>
  <c r="G154" i="1"/>
  <c r="F154" i="1" s="1"/>
  <c r="H154" i="1" s="1"/>
  <c r="J247" i="1"/>
  <c r="A248" i="1"/>
  <c r="B247" i="1"/>
  <c r="I247" i="1" s="1"/>
  <c r="C245" i="1"/>
  <c r="D246" i="1"/>
  <c r="M349" i="1"/>
  <c r="O250" i="1"/>
  <c r="N250" i="1" s="1"/>
  <c r="P250" i="1" s="1"/>
  <c r="J248" i="1" l="1"/>
  <c r="A249" i="1"/>
  <c r="B248" i="1"/>
  <c r="I248" i="1" s="1"/>
  <c r="C246" i="1"/>
  <c r="D247" i="1"/>
  <c r="O251" i="1"/>
  <c r="N251" i="1" s="1"/>
  <c r="P251" i="1" s="1"/>
  <c r="M350" i="1"/>
  <c r="E155" i="1" l="1"/>
  <c r="G155" i="1"/>
  <c r="F155" i="1" s="1"/>
  <c r="H155" i="1" s="1"/>
  <c r="J249" i="1"/>
  <c r="A250" i="1"/>
  <c r="B249" i="1"/>
  <c r="I249" i="1" s="1"/>
  <c r="C247" i="1"/>
  <c r="D248" i="1"/>
  <c r="M351" i="1"/>
  <c r="O252" i="1"/>
  <c r="N252" i="1" s="1"/>
  <c r="P252" i="1" s="1"/>
  <c r="E156" i="1" l="1"/>
  <c r="J250" i="1"/>
  <c r="A251" i="1"/>
  <c r="B250" i="1"/>
  <c r="I250" i="1" s="1"/>
  <c r="C248" i="1"/>
  <c r="D249" i="1"/>
  <c r="G156" i="1"/>
  <c r="O253" i="1"/>
  <c r="N253" i="1" s="1"/>
  <c r="P253" i="1" s="1"/>
  <c r="M352" i="1"/>
  <c r="J251" i="1" l="1"/>
  <c r="A252" i="1"/>
  <c r="B251" i="1"/>
  <c r="I251" i="1" s="1"/>
  <c r="C249" i="1"/>
  <c r="D250" i="1"/>
  <c r="F156" i="1"/>
  <c r="H156" i="1" s="1"/>
  <c r="M353" i="1"/>
  <c r="O254" i="1"/>
  <c r="N254" i="1" s="1"/>
  <c r="P254" i="1" s="1"/>
  <c r="E157" i="1" l="1"/>
  <c r="G157" i="1"/>
  <c r="J252" i="1"/>
  <c r="A253" i="1"/>
  <c r="B252" i="1"/>
  <c r="I252" i="1" s="1"/>
  <c r="C250" i="1"/>
  <c r="D251" i="1"/>
  <c r="O255" i="1"/>
  <c r="N255" i="1" s="1"/>
  <c r="P255" i="1" s="1"/>
  <c r="M354" i="1"/>
  <c r="J253" i="1" l="1"/>
  <c r="A254" i="1"/>
  <c r="B253" i="1"/>
  <c r="I253" i="1" s="1"/>
  <c r="C251" i="1"/>
  <c r="D252" i="1"/>
  <c r="F157" i="1"/>
  <c r="H157" i="1" s="1"/>
  <c r="O256" i="1"/>
  <c r="N256" i="1" s="1"/>
  <c r="P256" i="1" s="1"/>
  <c r="M355" i="1"/>
  <c r="E158" i="1" l="1"/>
  <c r="J254" i="1"/>
  <c r="A255" i="1"/>
  <c r="B254" i="1"/>
  <c r="I254" i="1" s="1"/>
  <c r="C252" i="1"/>
  <c r="D253" i="1"/>
  <c r="G158" i="1"/>
  <c r="M356" i="1"/>
  <c r="O257" i="1"/>
  <c r="N257" i="1" s="1"/>
  <c r="P257" i="1" s="1"/>
  <c r="J255" i="1" l="1"/>
  <c r="A256" i="1"/>
  <c r="B255" i="1"/>
  <c r="I255" i="1" s="1"/>
  <c r="C253" i="1"/>
  <c r="D254" i="1"/>
  <c r="F158" i="1"/>
  <c r="H158" i="1" s="1"/>
  <c r="O258" i="1"/>
  <c r="N258" i="1" s="1"/>
  <c r="P258" i="1" s="1"/>
  <c r="M357" i="1"/>
  <c r="J256" i="1" l="1"/>
  <c r="A257" i="1"/>
  <c r="B256" i="1"/>
  <c r="I256" i="1" s="1"/>
  <c r="C254" i="1"/>
  <c r="D255" i="1"/>
  <c r="G159" i="1"/>
  <c r="O259" i="1"/>
  <c r="N259" i="1" s="1"/>
  <c r="P259" i="1"/>
  <c r="M358" i="1"/>
  <c r="E159" i="1" l="1"/>
  <c r="J257" i="1"/>
  <c r="A258" i="1"/>
  <c r="B257" i="1"/>
  <c r="I257" i="1" s="1"/>
  <c r="C255" i="1"/>
  <c r="D256" i="1"/>
  <c r="F159" i="1"/>
  <c r="H159" i="1" s="1"/>
  <c r="O260" i="1"/>
  <c r="N260" i="1" s="1"/>
  <c r="P260" i="1" s="1"/>
  <c r="M359" i="1"/>
  <c r="E160" i="1" l="1"/>
  <c r="J258" i="1"/>
  <c r="A259" i="1"/>
  <c r="B258" i="1"/>
  <c r="I258" i="1" s="1"/>
  <c r="C256" i="1"/>
  <c r="D257" i="1"/>
  <c r="G160" i="1"/>
  <c r="F160" i="1" s="1"/>
  <c r="H160" i="1" s="1"/>
  <c r="M360" i="1"/>
  <c r="O261" i="1"/>
  <c r="N261" i="1" s="1"/>
  <c r="P261" i="1" s="1"/>
  <c r="J259" i="1" l="1"/>
  <c r="A260" i="1"/>
  <c r="B259" i="1"/>
  <c r="I259" i="1" s="1"/>
  <c r="C257" i="1"/>
  <c r="D258" i="1"/>
  <c r="E161" i="1"/>
  <c r="O262" i="1"/>
  <c r="N262" i="1" s="1"/>
  <c r="P262" i="1" s="1"/>
  <c r="M361" i="1"/>
  <c r="J260" i="1" l="1"/>
  <c r="A261" i="1"/>
  <c r="B260" i="1"/>
  <c r="I260" i="1" s="1"/>
  <c r="C258" i="1"/>
  <c r="D259" i="1"/>
  <c r="G161" i="1"/>
  <c r="F161" i="1" s="1"/>
  <c r="H161" i="1" s="1"/>
  <c r="M362" i="1"/>
  <c r="O263" i="1"/>
  <c r="N263" i="1" s="1"/>
  <c r="P263" i="1" s="1"/>
  <c r="J261" i="1" l="1"/>
  <c r="A262" i="1"/>
  <c r="B261" i="1"/>
  <c r="I261" i="1" s="1"/>
  <c r="C259" i="1"/>
  <c r="D260" i="1"/>
  <c r="E162" i="1"/>
  <c r="O264" i="1"/>
  <c r="N264" i="1" s="1"/>
  <c r="P264" i="1" s="1"/>
  <c r="M363" i="1"/>
  <c r="J262" i="1" l="1"/>
  <c r="A263" i="1"/>
  <c r="B262" i="1"/>
  <c r="I262" i="1" s="1"/>
  <c r="C260" i="1"/>
  <c r="D261" i="1"/>
  <c r="G162" i="1"/>
  <c r="F162" i="1" s="1"/>
  <c r="H162" i="1" s="1"/>
  <c r="M364" i="1"/>
  <c r="O265" i="1"/>
  <c r="N265" i="1" s="1"/>
  <c r="P265" i="1" s="1"/>
  <c r="J263" i="1" l="1"/>
  <c r="A264" i="1"/>
  <c r="B263" i="1"/>
  <c r="I263" i="1" s="1"/>
  <c r="C261" i="1"/>
  <c r="D262" i="1"/>
  <c r="E163" i="1"/>
  <c r="O266" i="1"/>
  <c r="N266" i="1" s="1"/>
  <c r="P266" i="1" s="1"/>
  <c r="M365" i="1"/>
  <c r="J264" i="1" l="1"/>
  <c r="A265" i="1"/>
  <c r="B264" i="1"/>
  <c r="I264" i="1" s="1"/>
  <c r="C262" i="1"/>
  <c r="D263" i="1"/>
  <c r="G163" i="1"/>
  <c r="F163" i="1" s="1"/>
  <c r="H163" i="1" s="1"/>
  <c r="O267" i="1"/>
  <c r="N267" i="1" s="1"/>
  <c r="P267" i="1" s="1"/>
  <c r="M366" i="1"/>
  <c r="J265" i="1" l="1"/>
  <c r="A266" i="1"/>
  <c r="B265" i="1"/>
  <c r="I265" i="1" s="1"/>
  <c r="C263" i="1"/>
  <c r="D264" i="1"/>
  <c r="E164" i="1"/>
  <c r="O268" i="1"/>
  <c r="N268" i="1" s="1"/>
  <c r="P268" i="1" s="1"/>
  <c r="M367" i="1"/>
  <c r="J266" i="1" l="1"/>
  <c r="A267" i="1"/>
  <c r="B266" i="1"/>
  <c r="I266" i="1" s="1"/>
  <c r="C264" i="1"/>
  <c r="D265" i="1"/>
  <c r="G164" i="1"/>
  <c r="O269" i="1"/>
  <c r="N269" i="1" s="1"/>
  <c r="P269" i="1" s="1"/>
  <c r="M368" i="1"/>
  <c r="J267" i="1" l="1"/>
  <c r="A268" i="1"/>
  <c r="B267" i="1"/>
  <c r="I267" i="1" s="1"/>
  <c r="C265" i="1"/>
  <c r="D266" i="1"/>
  <c r="F164" i="1"/>
  <c r="H164" i="1" s="1"/>
  <c r="M369" i="1"/>
  <c r="O270" i="1"/>
  <c r="N270" i="1" s="1"/>
  <c r="P270" i="1" s="1"/>
  <c r="E165" i="1" l="1"/>
  <c r="J268" i="1"/>
  <c r="A269" i="1"/>
  <c r="B268" i="1"/>
  <c r="I268" i="1" s="1"/>
  <c r="C266" i="1"/>
  <c r="D267" i="1"/>
  <c r="O271" i="1"/>
  <c r="N271" i="1" s="1"/>
  <c r="P271" i="1" s="1"/>
  <c r="M370" i="1"/>
  <c r="G165" i="1" l="1"/>
  <c r="F165" i="1" s="1"/>
  <c r="H165" i="1" s="1"/>
  <c r="J269" i="1"/>
  <c r="A270" i="1"/>
  <c r="B269" i="1"/>
  <c r="I269" i="1" s="1"/>
  <c r="C267" i="1"/>
  <c r="D268" i="1"/>
  <c r="O272" i="1"/>
  <c r="N272" i="1" s="1"/>
  <c r="P272" i="1" s="1"/>
  <c r="M371" i="1"/>
  <c r="E166" i="1" l="1"/>
  <c r="J270" i="1"/>
  <c r="A271" i="1"/>
  <c r="B270" i="1"/>
  <c r="I270" i="1" s="1"/>
  <c r="C268" i="1"/>
  <c r="D269" i="1"/>
  <c r="G166" i="1"/>
  <c r="M372" i="1"/>
  <c r="O273" i="1"/>
  <c r="N273" i="1" s="1"/>
  <c r="P273" i="1" s="1"/>
  <c r="J271" i="1" l="1"/>
  <c r="A272" i="1"/>
  <c r="B271" i="1"/>
  <c r="I271" i="1" s="1"/>
  <c r="C269" i="1"/>
  <c r="D270" i="1"/>
  <c r="F166" i="1"/>
  <c r="H166" i="1" s="1"/>
  <c r="O274" i="1"/>
  <c r="N274" i="1" s="1"/>
  <c r="P274" i="1" s="1"/>
  <c r="M373" i="1"/>
  <c r="J272" i="1" l="1"/>
  <c r="A273" i="1"/>
  <c r="B272" i="1"/>
  <c r="I272" i="1" s="1"/>
  <c r="C270" i="1"/>
  <c r="D271" i="1"/>
  <c r="M374" i="1"/>
  <c r="O275" i="1"/>
  <c r="N275" i="1" s="1"/>
  <c r="P275" i="1" s="1"/>
  <c r="G167" i="1" l="1"/>
  <c r="F167" i="1" s="1"/>
  <c r="H167" i="1" s="1"/>
  <c r="E167" i="1"/>
  <c r="J273" i="1"/>
  <c r="A274" i="1"/>
  <c r="B273" i="1"/>
  <c r="I273" i="1" s="1"/>
  <c r="D272" i="1"/>
  <c r="C271" i="1"/>
  <c r="O276" i="1"/>
  <c r="N276" i="1" s="1"/>
  <c r="P276" i="1" s="1"/>
  <c r="M375" i="1"/>
  <c r="E168" i="1" l="1"/>
  <c r="J274" i="1"/>
  <c r="A275" i="1"/>
  <c r="B274" i="1"/>
  <c r="I274" i="1" s="1"/>
  <c r="C272" i="1"/>
  <c r="D273" i="1"/>
  <c r="G168" i="1"/>
  <c r="F168" i="1" s="1"/>
  <c r="H168" i="1" s="1"/>
  <c r="O277" i="1"/>
  <c r="N277" i="1" s="1"/>
  <c r="P277" i="1" s="1"/>
  <c r="M376" i="1"/>
  <c r="J275" i="1" l="1"/>
  <c r="A276" i="1"/>
  <c r="B275" i="1"/>
  <c r="I275" i="1" s="1"/>
  <c r="C273" i="1"/>
  <c r="D274" i="1"/>
  <c r="E169" i="1"/>
  <c r="M377" i="1"/>
  <c r="O278" i="1"/>
  <c r="N278" i="1" s="1"/>
  <c r="P278" i="1" s="1"/>
  <c r="J276" i="1" l="1"/>
  <c r="A277" i="1"/>
  <c r="B276" i="1"/>
  <c r="I276" i="1" s="1"/>
  <c r="C274" i="1"/>
  <c r="D275" i="1"/>
  <c r="G169" i="1"/>
  <c r="F169" i="1" s="1"/>
  <c r="H169" i="1" s="1"/>
  <c r="O279" i="1"/>
  <c r="N279" i="1" s="1"/>
  <c r="P279" i="1" s="1"/>
  <c r="M378" i="1"/>
  <c r="J277" i="1" l="1"/>
  <c r="A278" i="1"/>
  <c r="B277" i="1"/>
  <c r="I277" i="1" s="1"/>
  <c r="C275" i="1"/>
  <c r="D276" i="1"/>
  <c r="E170" i="1"/>
  <c r="O280" i="1"/>
  <c r="N280" i="1" s="1"/>
  <c r="P280" i="1" s="1"/>
  <c r="M379" i="1"/>
  <c r="J278" i="1" l="1"/>
  <c r="A279" i="1"/>
  <c r="B278" i="1"/>
  <c r="I278" i="1" s="1"/>
  <c r="C276" i="1"/>
  <c r="D277" i="1"/>
  <c r="G170" i="1"/>
  <c r="F170" i="1" s="1"/>
  <c r="H170" i="1" s="1"/>
  <c r="O281" i="1"/>
  <c r="N281" i="1" s="1"/>
  <c r="P281" i="1" s="1"/>
  <c r="M380" i="1"/>
  <c r="J279" i="1" l="1"/>
  <c r="A280" i="1"/>
  <c r="B279" i="1"/>
  <c r="I279" i="1" s="1"/>
  <c r="C277" i="1"/>
  <c r="D278" i="1"/>
  <c r="E171" i="1"/>
  <c r="O282" i="1"/>
  <c r="N282" i="1" s="1"/>
  <c r="P282" i="1" s="1"/>
  <c r="M381" i="1"/>
  <c r="J280" i="1" l="1"/>
  <c r="A281" i="1"/>
  <c r="B280" i="1"/>
  <c r="I280" i="1" s="1"/>
  <c r="C278" i="1"/>
  <c r="D279" i="1"/>
  <c r="G171" i="1"/>
  <c r="M382" i="1"/>
  <c r="O283" i="1"/>
  <c r="N283" i="1" s="1"/>
  <c r="P283" i="1" s="1"/>
  <c r="J281" i="1" l="1"/>
  <c r="A282" i="1"/>
  <c r="B281" i="1"/>
  <c r="I281" i="1" s="1"/>
  <c r="C279" i="1"/>
  <c r="D280" i="1"/>
  <c r="F171" i="1"/>
  <c r="H171" i="1" s="1"/>
  <c r="M383" i="1"/>
  <c r="O284" i="1"/>
  <c r="N284" i="1" s="1"/>
  <c r="P284" i="1" s="1"/>
  <c r="J282" i="1" l="1"/>
  <c r="A283" i="1"/>
  <c r="B282" i="1"/>
  <c r="I282" i="1" s="1"/>
  <c r="C280" i="1"/>
  <c r="D281" i="1"/>
  <c r="M384" i="1"/>
  <c r="O285" i="1"/>
  <c r="N285" i="1" s="1"/>
  <c r="P285" i="1" s="1"/>
  <c r="E172" i="1" l="1"/>
  <c r="G172" i="1"/>
  <c r="F172" i="1" s="1"/>
  <c r="H172" i="1" s="1"/>
  <c r="J283" i="1"/>
  <c r="A284" i="1"/>
  <c r="B283" i="1"/>
  <c r="I283" i="1" s="1"/>
  <c r="C281" i="1"/>
  <c r="D282" i="1"/>
  <c r="O286" i="1"/>
  <c r="N286" i="1" s="1"/>
  <c r="P286" i="1" s="1"/>
  <c r="M385" i="1"/>
  <c r="J284" i="1" l="1"/>
  <c r="A285" i="1"/>
  <c r="B284" i="1"/>
  <c r="I284" i="1" s="1"/>
  <c r="C282" i="1"/>
  <c r="D283" i="1"/>
  <c r="M386" i="1"/>
  <c r="O287" i="1"/>
  <c r="N287" i="1" s="1"/>
  <c r="P287" i="1" s="1"/>
  <c r="E173" i="1" l="1"/>
  <c r="G173" i="1"/>
  <c r="F173" i="1" s="1"/>
  <c r="H173" i="1" s="1"/>
  <c r="J285" i="1"/>
  <c r="A286" i="1"/>
  <c r="B285" i="1"/>
  <c r="I285" i="1" s="1"/>
  <c r="C283" i="1"/>
  <c r="D284" i="1"/>
  <c r="O288" i="1"/>
  <c r="N288" i="1" s="1"/>
  <c r="P288" i="1" s="1"/>
  <c r="M387" i="1"/>
  <c r="J286" i="1" l="1"/>
  <c r="A287" i="1"/>
  <c r="B286" i="1"/>
  <c r="I286" i="1" s="1"/>
  <c r="C284" i="1"/>
  <c r="D285" i="1"/>
  <c r="M388" i="1"/>
  <c r="O289" i="1"/>
  <c r="N289" i="1" s="1"/>
  <c r="P289" i="1" s="1"/>
  <c r="E174" i="1" l="1"/>
  <c r="G174" i="1"/>
  <c r="F174" i="1" s="1"/>
  <c r="H174" i="1" s="1"/>
  <c r="J287" i="1"/>
  <c r="A288" i="1"/>
  <c r="B287" i="1"/>
  <c r="I287" i="1" s="1"/>
  <c r="C285" i="1"/>
  <c r="D286" i="1"/>
  <c r="O290" i="1"/>
  <c r="N290" i="1" s="1"/>
  <c r="P290" i="1" s="1"/>
  <c r="M389" i="1"/>
  <c r="J288" i="1" l="1"/>
  <c r="A289" i="1"/>
  <c r="B288" i="1"/>
  <c r="I288" i="1" s="1"/>
  <c r="C286" i="1"/>
  <c r="D287" i="1"/>
  <c r="M390" i="1"/>
  <c r="O291" i="1"/>
  <c r="N291" i="1" s="1"/>
  <c r="P291" i="1" s="1"/>
  <c r="E175" i="1" l="1"/>
  <c r="G175" i="1"/>
  <c r="F175" i="1" s="1"/>
  <c r="H175" i="1" s="1"/>
  <c r="J289" i="1"/>
  <c r="A290" i="1"/>
  <c r="B289" i="1"/>
  <c r="I289" i="1" s="1"/>
  <c r="C287" i="1"/>
  <c r="D288" i="1"/>
  <c r="M391" i="1"/>
  <c r="O292" i="1"/>
  <c r="N292" i="1" s="1"/>
  <c r="P292" i="1" s="1"/>
  <c r="J290" i="1" l="1"/>
  <c r="A291" i="1"/>
  <c r="B290" i="1"/>
  <c r="I290" i="1" s="1"/>
  <c r="C288" i="1"/>
  <c r="D289" i="1"/>
  <c r="M392" i="1"/>
  <c r="O293" i="1"/>
  <c r="N293" i="1" s="1"/>
  <c r="P293" i="1" s="1"/>
  <c r="E176" i="1" l="1"/>
  <c r="G176" i="1"/>
  <c r="F176" i="1" s="1"/>
  <c r="H176" i="1" s="1"/>
  <c r="J291" i="1"/>
  <c r="A292" i="1"/>
  <c r="B291" i="1"/>
  <c r="I291" i="1" s="1"/>
  <c r="C289" i="1"/>
  <c r="D290" i="1"/>
  <c r="O294" i="1"/>
  <c r="N294" i="1" s="1"/>
  <c r="P294" i="1" s="1"/>
  <c r="M393" i="1"/>
  <c r="E177" i="1" l="1"/>
  <c r="J292" i="1"/>
  <c r="A293" i="1"/>
  <c r="B292" i="1"/>
  <c r="I292" i="1" s="1"/>
  <c r="C290" i="1"/>
  <c r="D291" i="1"/>
  <c r="G177" i="1"/>
  <c r="M394" i="1"/>
  <c r="O295" i="1"/>
  <c r="N295" i="1" s="1"/>
  <c r="P295" i="1" s="1"/>
  <c r="J293" i="1" l="1"/>
  <c r="A294" i="1"/>
  <c r="B293" i="1"/>
  <c r="I293" i="1" s="1"/>
  <c r="C291" i="1"/>
  <c r="D292" i="1"/>
  <c r="F177" i="1"/>
  <c r="H177" i="1" s="1"/>
  <c r="O296" i="1"/>
  <c r="N296" i="1" s="1"/>
  <c r="P296" i="1" s="1"/>
  <c r="M395" i="1"/>
  <c r="J294" i="1" l="1"/>
  <c r="A295" i="1"/>
  <c r="B294" i="1"/>
  <c r="I294" i="1" s="1"/>
  <c r="C292" i="1"/>
  <c r="D293" i="1"/>
  <c r="M396" i="1"/>
  <c r="O297" i="1"/>
  <c r="N297" i="1" s="1"/>
  <c r="P297" i="1" s="1"/>
  <c r="E178" i="1" l="1"/>
  <c r="G178" i="1"/>
  <c r="F178" i="1" s="1"/>
  <c r="H178" i="1" s="1"/>
  <c r="J295" i="1"/>
  <c r="A296" i="1"/>
  <c r="B295" i="1"/>
  <c r="I295" i="1" s="1"/>
  <c r="C293" i="1"/>
  <c r="D294" i="1"/>
  <c r="O298" i="1"/>
  <c r="N298" i="1" s="1"/>
  <c r="P298" i="1" s="1"/>
  <c r="M397" i="1"/>
  <c r="J296" i="1" l="1"/>
  <c r="A297" i="1"/>
  <c r="B296" i="1"/>
  <c r="I296" i="1" s="1"/>
  <c r="C294" i="1"/>
  <c r="D295" i="1"/>
  <c r="M398" i="1"/>
  <c r="O299" i="1"/>
  <c r="N299" i="1" s="1"/>
  <c r="P299" i="1" s="1"/>
  <c r="G179" i="1" l="1"/>
  <c r="F179" i="1" s="1"/>
  <c r="H179" i="1" s="1"/>
  <c r="E179" i="1"/>
  <c r="J297" i="1"/>
  <c r="A298" i="1"/>
  <c r="B297" i="1"/>
  <c r="I297" i="1" s="1"/>
  <c r="C295" i="1"/>
  <c r="D296" i="1"/>
  <c r="O300" i="1"/>
  <c r="N300" i="1" s="1"/>
  <c r="P300" i="1" s="1"/>
  <c r="M399" i="1"/>
  <c r="G180" i="1" l="1"/>
  <c r="J298" i="1"/>
  <c r="A299" i="1"/>
  <c r="B298" i="1"/>
  <c r="I298" i="1" s="1"/>
  <c r="C296" i="1"/>
  <c r="D297" i="1"/>
  <c r="M400" i="1"/>
  <c r="O301" i="1"/>
  <c r="N301" i="1" s="1"/>
  <c r="P301" i="1" s="1"/>
  <c r="E180" i="1" l="1"/>
  <c r="J299" i="1"/>
  <c r="A300" i="1"/>
  <c r="B299" i="1"/>
  <c r="I299" i="1" s="1"/>
  <c r="C297" i="1"/>
  <c r="D298" i="1"/>
  <c r="F180" i="1"/>
  <c r="H180" i="1" s="1"/>
  <c r="O302" i="1"/>
  <c r="N302" i="1" s="1"/>
  <c r="P302" i="1" s="1"/>
  <c r="M401" i="1"/>
  <c r="G181" i="1" l="1"/>
  <c r="J300" i="1"/>
  <c r="A301" i="1"/>
  <c r="B300" i="1"/>
  <c r="I300" i="1" s="1"/>
  <c r="C298" i="1"/>
  <c r="D299" i="1"/>
  <c r="M402" i="1"/>
  <c r="O303" i="1"/>
  <c r="N303" i="1" s="1"/>
  <c r="P303" i="1" s="1"/>
  <c r="E181" i="1" l="1"/>
  <c r="J301" i="1"/>
  <c r="A302" i="1"/>
  <c r="B301" i="1"/>
  <c r="I301" i="1" s="1"/>
  <c r="C299" i="1"/>
  <c r="D300" i="1"/>
  <c r="F181" i="1"/>
  <c r="H181" i="1" s="1"/>
  <c r="O304" i="1"/>
  <c r="N304" i="1" s="1"/>
  <c r="P304" i="1" s="1"/>
  <c r="M403" i="1"/>
  <c r="G182" i="1" l="1"/>
  <c r="J302" i="1"/>
  <c r="A303" i="1"/>
  <c r="B302" i="1"/>
  <c r="I302" i="1" s="1"/>
  <c r="C300" i="1"/>
  <c r="D301" i="1"/>
  <c r="O305" i="1"/>
  <c r="N305" i="1" s="1"/>
  <c r="P305" i="1" s="1"/>
  <c r="M404" i="1"/>
  <c r="E182" i="1" l="1"/>
  <c r="J303" i="1"/>
  <c r="A304" i="1"/>
  <c r="B303" i="1"/>
  <c r="I303" i="1" s="1"/>
  <c r="C301" i="1"/>
  <c r="D302" i="1"/>
  <c r="F182" i="1"/>
  <c r="H182" i="1" s="1"/>
  <c r="O306" i="1"/>
  <c r="N306" i="1" s="1"/>
  <c r="P306" i="1" s="1"/>
  <c r="M405" i="1"/>
  <c r="G183" i="1" l="1"/>
  <c r="J304" i="1"/>
  <c r="A305" i="1"/>
  <c r="B304" i="1"/>
  <c r="I304" i="1" s="1"/>
  <c r="D303" i="1"/>
  <c r="C302" i="1"/>
  <c r="O307" i="1"/>
  <c r="N307" i="1" s="1"/>
  <c r="P307" i="1" s="1"/>
  <c r="M406" i="1"/>
  <c r="E183" i="1" l="1"/>
  <c r="J305" i="1"/>
  <c r="A306" i="1"/>
  <c r="B305" i="1"/>
  <c r="I305" i="1" s="1"/>
  <c r="C303" i="1"/>
  <c r="D304" i="1"/>
  <c r="F183" i="1"/>
  <c r="H183" i="1" s="1"/>
  <c r="M407" i="1"/>
  <c r="O308" i="1"/>
  <c r="N308" i="1" s="1"/>
  <c r="P308" i="1" s="1"/>
  <c r="J306" i="1" l="1"/>
  <c r="A307" i="1"/>
  <c r="B306" i="1"/>
  <c r="I306" i="1" s="1"/>
  <c r="C304" i="1"/>
  <c r="D305" i="1"/>
  <c r="G184" i="1"/>
  <c r="F184" i="1" s="1"/>
  <c r="H184" i="1" s="1"/>
  <c r="O309" i="1"/>
  <c r="N309" i="1" s="1"/>
  <c r="P309" i="1" s="1"/>
  <c r="M408" i="1"/>
  <c r="E185" i="1" l="1"/>
  <c r="E184" i="1"/>
  <c r="J307" i="1"/>
  <c r="A308" i="1"/>
  <c r="B307" i="1"/>
  <c r="I307" i="1" s="1"/>
  <c r="C305" i="1"/>
  <c r="D306" i="1"/>
  <c r="M409" i="1"/>
  <c r="O310" i="1"/>
  <c r="N310" i="1" s="1"/>
  <c r="P310" i="1" s="1"/>
  <c r="J308" i="1" l="1"/>
  <c r="A309" i="1"/>
  <c r="B308" i="1"/>
  <c r="I308" i="1" s="1"/>
  <c r="C306" i="1"/>
  <c r="D307" i="1"/>
  <c r="G185" i="1"/>
  <c r="O311" i="1"/>
  <c r="N311" i="1" s="1"/>
  <c r="P311" i="1" s="1"/>
  <c r="M410" i="1"/>
  <c r="J309" i="1" l="1"/>
  <c r="A310" i="1"/>
  <c r="B309" i="1"/>
  <c r="I309" i="1" s="1"/>
  <c r="C307" i="1"/>
  <c r="D308" i="1"/>
  <c r="F185" i="1"/>
  <c r="H185" i="1" s="1"/>
  <c r="M411" i="1"/>
  <c r="O312" i="1"/>
  <c r="N312" i="1" s="1"/>
  <c r="P312" i="1" s="1"/>
  <c r="G186" i="1" l="1"/>
  <c r="J310" i="1"/>
  <c r="A311" i="1"/>
  <c r="B310" i="1"/>
  <c r="I310" i="1" s="1"/>
  <c r="C308" i="1"/>
  <c r="D309" i="1"/>
  <c r="O313" i="1"/>
  <c r="N313" i="1" s="1"/>
  <c r="P313" i="1" s="1"/>
  <c r="M412" i="1"/>
  <c r="E186" i="1" l="1"/>
  <c r="J311" i="1"/>
  <c r="A312" i="1"/>
  <c r="B311" i="1"/>
  <c r="I311" i="1" s="1"/>
  <c r="C309" i="1"/>
  <c r="D310" i="1"/>
  <c r="F186" i="1"/>
  <c r="H186" i="1" s="1"/>
  <c r="M413" i="1"/>
  <c r="O314" i="1"/>
  <c r="N314" i="1" s="1"/>
  <c r="P314" i="1" s="1"/>
  <c r="J312" i="1" l="1"/>
  <c r="A313" i="1"/>
  <c r="B312" i="1"/>
  <c r="I312" i="1" s="1"/>
  <c r="C310" i="1"/>
  <c r="D311" i="1"/>
  <c r="O315" i="1"/>
  <c r="N315" i="1" s="1"/>
  <c r="P315" i="1" s="1"/>
  <c r="M414" i="1"/>
  <c r="E187" i="1" l="1"/>
  <c r="G187" i="1"/>
  <c r="F187" i="1" s="1"/>
  <c r="H187" i="1" s="1"/>
  <c r="J313" i="1"/>
  <c r="A314" i="1"/>
  <c r="B313" i="1"/>
  <c r="I313" i="1" s="1"/>
  <c r="C311" i="1"/>
  <c r="D312" i="1"/>
  <c r="M415" i="1"/>
  <c r="O316" i="1"/>
  <c r="N316" i="1" s="1"/>
  <c r="P316" i="1" s="1"/>
  <c r="E188" i="1" l="1"/>
  <c r="J314" i="1"/>
  <c r="A315" i="1"/>
  <c r="B314" i="1"/>
  <c r="I314" i="1" s="1"/>
  <c r="C312" i="1"/>
  <c r="D313" i="1"/>
  <c r="G188" i="1"/>
  <c r="M416" i="1"/>
  <c r="O317" i="1"/>
  <c r="N317" i="1" s="1"/>
  <c r="P317" i="1" s="1"/>
  <c r="J315" i="1" l="1"/>
  <c r="A316" i="1"/>
  <c r="B315" i="1"/>
  <c r="I315" i="1" s="1"/>
  <c r="C313" i="1"/>
  <c r="D314" i="1"/>
  <c r="F188" i="1"/>
  <c r="H188" i="1" s="1"/>
  <c r="O318" i="1"/>
  <c r="N318" i="1" s="1"/>
  <c r="P318" i="1" s="1"/>
  <c r="M417" i="1"/>
  <c r="G189" i="1" l="1"/>
  <c r="F189" i="1" s="1"/>
  <c r="H189" i="1" s="1"/>
  <c r="J316" i="1"/>
  <c r="A317" i="1"/>
  <c r="B316" i="1"/>
  <c r="I316" i="1" s="1"/>
  <c r="C314" i="1"/>
  <c r="D315" i="1"/>
  <c r="M418" i="1"/>
  <c r="O319" i="1"/>
  <c r="N319" i="1" s="1"/>
  <c r="P319" i="1" s="1"/>
  <c r="E189" i="1" l="1"/>
  <c r="J317" i="1"/>
  <c r="A318" i="1"/>
  <c r="B317" i="1"/>
  <c r="I317" i="1" s="1"/>
  <c r="C315" i="1"/>
  <c r="D316" i="1"/>
  <c r="O320" i="1"/>
  <c r="N320" i="1" s="1"/>
  <c r="P320" i="1" s="1"/>
  <c r="M419" i="1"/>
  <c r="G190" i="1" l="1"/>
  <c r="F190" i="1" s="1"/>
  <c r="H190" i="1" s="1"/>
  <c r="E190" i="1"/>
  <c r="J318" i="1"/>
  <c r="A319" i="1"/>
  <c r="B318" i="1"/>
  <c r="I318" i="1" s="1"/>
  <c r="C316" i="1"/>
  <c r="D317" i="1"/>
  <c r="M420" i="1"/>
  <c r="O321" i="1"/>
  <c r="N321" i="1" s="1"/>
  <c r="P321" i="1" s="1"/>
  <c r="J319" i="1" l="1"/>
  <c r="A320" i="1"/>
  <c r="B319" i="1"/>
  <c r="I319" i="1" s="1"/>
  <c r="C317" i="1"/>
  <c r="D318" i="1"/>
  <c r="O322" i="1"/>
  <c r="N322" i="1" s="1"/>
  <c r="P322" i="1" s="1"/>
  <c r="M421" i="1"/>
  <c r="G191" i="1" l="1"/>
  <c r="F191" i="1" s="1"/>
  <c r="H191" i="1" s="1"/>
  <c r="E191" i="1"/>
  <c r="J320" i="1"/>
  <c r="A321" i="1"/>
  <c r="B320" i="1"/>
  <c r="I320" i="1" s="1"/>
  <c r="C318" i="1"/>
  <c r="D319" i="1"/>
  <c r="M422" i="1"/>
  <c r="O323" i="1"/>
  <c r="N323" i="1" s="1"/>
  <c r="P323" i="1" s="1"/>
  <c r="J321" i="1" l="1"/>
  <c r="A322" i="1"/>
  <c r="B321" i="1"/>
  <c r="I321" i="1" s="1"/>
  <c r="C319" i="1"/>
  <c r="D320" i="1"/>
  <c r="O324" i="1"/>
  <c r="N324" i="1" s="1"/>
  <c r="P324" i="1" s="1"/>
  <c r="M423" i="1"/>
  <c r="E192" i="1" l="1"/>
  <c r="G192" i="1"/>
  <c r="F192" i="1" s="1"/>
  <c r="H192" i="1" s="1"/>
  <c r="J322" i="1"/>
  <c r="A323" i="1"/>
  <c r="B322" i="1"/>
  <c r="I322" i="1" s="1"/>
  <c r="C320" i="1"/>
  <c r="D321" i="1"/>
  <c r="M424" i="1"/>
  <c r="O325" i="1"/>
  <c r="N325" i="1" s="1"/>
  <c r="P325" i="1" s="1"/>
  <c r="J323" i="1" l="1"/>
  <c r="A324" i="1"/>
  <c r="B323" i="1"/>
  <c r="I323" i="1" s="1"/>
  <c r="C321" i="1"/>
  <c r="D322" i="1"/>
  <c r="O326" i="1"/>
  <c r="N326" i="1" s="1"/>
  <c r="P326" i="1" s="1"/>
  <c r="M425" i="1"/>
  <c r="G193" i="1" l="1"/>
  <c r="F193" i="1" s="1"/>
  <c r="H193" i="1" s="1"/>
  <c r="E193" i="1"/>
  <c r="J324" i="1"/>
  <c r="A325" i="1"/>
  <c r="B324" i="1"/>
  <c r="I324" i="1" s="1"/>
  <c r="C322" i="1"/>
  <c r="D323" i="1"/>
  <c r="M426" i="1"/>
  <c r="O327" i="1"/>
  <c r="N327" i="1" s="1"/>
  <c r="P327" i="1" s="1"/>
  <c r="J325" i="1" l="1"/>
  <c r="A326" i="1"/>
  <c r="B325" i="1"/>
  <c r="I325" i="1" s="1"/>
  <c r="C323" i="1"/>
  <c r="D324" i="1"/>
  <c r="O328" i="1"/>
  <c r="N328" i="1" s="1"/>
  <c r="P328" i="1" s="1"/>
  <c r="M427" i="1"/>
  <c r="E194" i="1" l="1"/>
  <c r="G194" i="1"/>
  <c r="F194" i="1" s="1"/>
  <c r="H194" i="1" s="1"/>
  <c r="J326" i="1"/>
  <c r="A327" i="1"/>
  <c r="B326" i="1"/>
  <c r="I326" i="1" s="1"/>
  <c r="C324" i="1"/>
  <c r="D325" i="1"/>
  <c r="O329" i="1"/>
  <c r="N329" i="1" s="1"/>
  <c r="P329" i="1" s="1"/>
  <c r="M428" i="1"/>
  <c r="J327" i="1" l="1"/>
  <c r="A328" i="1"/>
  <c r="B327" i="1"/>
  <c r="I327" i="1" s="1"/>
  <c r="C325" i="1"/>
  <c r="D326" i="1"/>
  <c r="M429" i="1"/>
  <c r="O330" i="1"/>
  <c r="N330" i="1" s="1"/>
  <c r="P330" i="1" s="1"/>
  <c r="E195" i="1" l="1"/>
  <c r="G195" i="1"/>
  <c r="F195" i="1" s="1"/>
  <c r="H195" i="1" s="1"/>
  <c r="J328" i="1"/>
  <c r="A329" i="1"/>
  <c r="B328" i="1"/>
  <c r="I328" i="1" s="1"/>
  <c r="C326" i="1"/>
  <c r="D327" i="1"/>
  <c r="O331" i="1"/>
  <c r="N331" i="1" s="1"/>
  <c r="P331" i="1" s="1"/>
  <c r="M430" i="1"/>
  <c r="J329" i="1" l="1"/>
  <c r="A330" i="1"/>
  <c r="B329" i="1"/>
  <c r="I329" i="1" s="1"/>
  <c r="D328" i="1"/>
  <c r="C327" i="1"/>
  <c r="O332" i="1"/>
  <c r="N332" i="1" s="1"/>
  <c r="P332" i="1" s="1"/>
  <c r="M431" i="1"/>
  <c r="G196" i="1" l="1"/>
  <c r="F196" i="1" s="1"/>
  <c r="H196" i="1" s="1"/>
  <c r="E196" i="1"/>
  <c r="J330" i="1"/>
  <c r="A331" i="1"/>
  <c r="B330" i="1"/>
  <c r="I330" i="1" s="1"/>
  <c r="C328" i="1"/>
  <c r="D329" i="1"/>
  <c r="O333" i="1"/>
  <c r="N333" i="1" s="1"/>
  <c r="P333" i="1" s="1"/>
  <c r="M432" i="1"/>
  <c r="G197" i="1" l="1"/>
  <c r="J331" i="1"/>
  <c r="A332" i="1"/>
  <c r="B331" i="1"/>
  <c r="I331" i="1" s="1"/>
  <c r="C329" i="1"/>
  <c r="D330" i="1"/>
  <c r="O334" i="1"/>
  <c r="N334" i="1" s="1"/>
  <c r="P334" i="1" s="1"/>
  <c r="M433" i="1"/>
  <c r="E197" i="1" l="1"/>
  <c r="J332" i="1"/>
  <c r="A333" i="1"/>
  <c r="B332" i="1"/>
  <c r="I332" i="1" s="1"/>
  <c r="C330" i="1"/>
  <c r="D331" i="1"/>
  <c r="F197" i="1"/>
  <c r="H197" i="1" s="1"/>
  <c r="O335" i="1"/>
  <c r="N335" i="1" s="1"/>
  <c r="P335" i="1" s="1"/>
  <c r="M434" i="1"/>
  <c r="E198" i="1" l="1"/>
  <c r="J333" i="1"/>
  <c r="A334" i="1"/>
  <c r="B333" i="1"/>
  <c r="I333" i="1" s="1"/>
  <c r="C331" i="1"/>
  <c r="D332" i="1"/>
  <c r="G198" i="1"/>
  <c r="M435" i="1"/>
  <c r="O336" i="1"/>
  <c r="N336" i="1" s="1"/>
  <c r="P336" i="1" s="1"/>
  <c r="J334" i="1" l="1"/>
  <c r="A335" i="1"/>
  <c r="B334" i="1"/>
  <c r="I334" i="1" s="1"/>
  <c r="C332" i="1"/>
  <c r="D333" i="1"/>
  <c r="F198" i="1"/>
  <c r="H198" i="1" s="1"/>
  <c r="O337" i="1"/>
  <c r="N337" i="1" s="1"/>
  <c r="P337" i="1" s="1"/>
  <c r="M436" i="1"/>
  <c r="J335" i="1" l="1"/>
  <c r="A336" i="1"/>
  <c r="B335" i="1"/>
  <c r="I335" i="1" s="1"/>
  <c r="C333" i="1"/>
  <c r="D334" i="1"/>
  <c r="M437" i="1"/>
  <c r="O338" i="1"/>
  <c r="N338" i="1" s="1"/>
  <c r="P338" i="1" s="1"/>
  <c r="E199" i="1" l="1"/>
  <c r="G199" i="1"/>
  <c r="F199" i="1" s="1"/>
  <c r="H199" i="1" s="1"/>
  <c r="J336" i="1"/>
  <c r="A337" i="1"/>
  <c r="B336" i="1"/>
  <c r="I336" i="1" s="1"/>
  <c r="C334" i="1"/>
  <c r="D335" i="1"/>
  <c r="O339" i="1"/>
  <c r="N339" i="1" s="1"/>
  <c r="P339" i="1" s="1"/>
  <c r="M438" i="1"/>
  <c r="J337" i="1" l="1"/>
  <c r="A338" i="1"/>
  <c r="B337" i="1"/>
  <c r="I337" i="1" s="1"/>
  <c r="C335" i="1"/>
  <c r="D336" i="1"/>
  <c r="M439" i="1"/>
  <c r="O340" i="1"/>
  <c r="N340" i="1" s="1"/>
  <c r="P340" i="1" s="1"/>
  <c r="E200" i="1" l="1"/>
  <c r="G200" i="1"/>
  <c r="F200" i="1" s="1"/>
  <c r="H200" i="1" s="1"/>
  <c r="J338" i="1"/>
  <c r="A339" i="1"/>
  <c r="B338" i="1"/>
  <c r="I338" i="1" s="1"/>
  <c r="C336" i="1"/>
  <c r="D337" i="1"/>
  <c r="O341" i="1"/>
  <c r="N341" i="1" s="1"/>
  <c r="P341" i="1" s="1"/>
  <c r="M440" i="1"/>
  <c r="J339" i="1" l="1"/>
  <c r="A340" i="1"/>
  <c r="B339" i="1"/>
  <c r="I339" i="1" s="1"/>
  <c r="C337" i="1"/>
  <c r="D338" i="1"/>
  <c r="M441" i="1"/>
  <c r="O342" i="1"/>
  <c r="N342" i="1" s="1"/>
  <c r="P342" i="1" s="1"/>
  <c r="G201" i="1" l="1"/>
  <c r="F201" i="1" s="1"/>
  <c r="H201" i="1" s="1"/>
  <c r="E201" i="1"/>
  <c r="J340" i="1"/>
  <c r="A341" i="1"/>
  <c r="B340" i="1"/>
  <c r="I340" i="1" s="1"/>
  <c r="C338" i="1"/>
  <c r="D339" i="1"/>
  <c r="M442" i="1"/>
  <c r="O343" i="1"/>
  <c r="N343" i="1" s="1"/>
  <c r="P343" i="1" s="1"/>
  <c r="E202" i="1" l="1"/>
  <c r="J341" i="1"/>
  <c r="A342" i="1"/>
  <c r="B341" i="1"/>
  <c r="I341" i="1" s="1"/>
  <c r="C339" i="1"/>
  <c r="D340" i="1"/>
  <c r="G202" i="1"/>
  <c r="M443" i="1"/>
  <c r="O344" i="1"/>
  <c r="N344" i="1" s="1"/>
  <c r="P344" i="1" s="1"/>
  <c r="J342" i="1" l="1"/>
  <c r="A343" i="1"/>
  <c r="B342" i="1"/>
  <c r="I342" i="1" s="1"/>
  <c r="C340" i="1"/>
  <c r="D341" i="1"/>
  <c r="F202" i="1"/>
  <c r="H202" i="1" s="1"/>
  <c r="M444" i="1"/>
  <c r="O345" i="1"/>
  <c r="N345" i="1" s="1"/>
  <c r="P345" i="1" s="1"/>
  <c r="J343" i="1" l="1"/>
  <c r="A344" i="1"/>
  <c r="B343" i="1"/>
  <c r="I343" i="1" s="1"/>
  <c r="D342" i="1"/>
  <c r="C341" i="1"/>
  <c r="M445" i="1"/>
  <c r="O346" i="1"/>
  <c r="N346" i="1" s="1"/>
  <c r="P346" i="1" s="1"/>
  <c r="E203" i="1" l="1"/>
  <c r="G203" i="1"/>
  <c r="F203" i="1" s="1"/>
  <c r="H203" i="1" s="1"/>
  <c r="J344" i="1"/>
  <c r="A345" i="1"/>
  <c r="B344" i="1"/>
  <c r="I344" i="1" s="1"/>
  <c r="C342" i="1"/>
  <c r="D343" i="1"/>
  <c r="M446" i="1"/>
  <c r="O347" i="1"/>
  <c r="N347" i="1" s="1"/>
  <c r="P347" i="1" s="1"/>
  <c r="J345" i="1" l="1"/>
  <c r="A346" i="1"/>
  <c r="B345" i="1"/>
  <c r="I345" i="1" s="1"/>
  <c r="C343" i="1"/>
  <c r="D344" i="1"/>
  <c r="M447" i="1"/>
  <c r="O348" i="1"/>
  <c r="N348" i="1" s="1"/>
  <c r="P348" i="1" s="1"/>
  <c r="E204" i="1" l="1"/>
  <c r="G204" i="1"/>
  <c r="F204" i="1" s="1"/>
  <c r="H204" i="1" s="1"/>
  <c r="J346" i="1"/>
  <c r="A347" i="1"/>
  <c r="B346" i="1"/>
  <c r="I346" i="1" s="1"/>
  <c r="C344" i="1"/>
  <c r="D345" i="1"/>
  <c r="O349" i="1"/>
  <c r="N349" i="1" s="1"/>
  <c r="P349" i="1" s="1"/>
  <c r="M448" i="1"/>
  <c r="J347" i="1" l="1"/>
  <c r="A348" i="1"/>
  <c r="B347" i="1"/>
  <c r="I347" i="1" s="1"/>
  <c r="C345" i="1"/>
  <c r="D346" i="1"/>
  <c r="M449" i="1"/>
  <c r="O350" i="1"/>
  <c r="N350" i="1" s="1"/>
  <c r="P350" i="1" s="1"/>
  <c r="G205" i="1" l="1"/>
  <c r="F205" i="1" s="1"/>
  <c r="H205" i="1" s="1"/>
  <c r="E205" i="1"/>
  <c r="J348" i="1"/>
  <c r="A349" i="1"/>
  <c r="B348" i="1"/>
  <c r="I348" i="1" s="1"/>
  <c r="C346" i="1"/>
  <c r="D347" i="1"/>
  <c r="O351" i="1"/>
  <c r="N351" i="1" s="1"/>
  <c r="P351" i="1" s="1"/>
  <c r="M450" i="1"/>
  <c r="J349" i="1" l="1"/>
  <c r="A350" i="1"/>
  <c r="B349" i="1"/>
  <c r="I349" i="1" s="1"/>
  <c r="C347" i="1"/>
  <c r="D348" i="1"/>
  <c r="M451" i="1"/>
  <c r="O352" i="1"/>
  <c r="N352" i="1" s="1"/>
  <c r="P352" i="1" s="1"/>
  <c r="G206" i="1" l="1"/>
  <c r="F206" i="1" s="1"/>
  <c r="H206" i="1" s="1"/>
  <c r="E206" i="1"/>
  <c r="J350" i="1"/>
  <c r="A351" i="1"/>
  <c r="B350" i="1"/>
  <c r="I350" i="1" s="1"/>
  <c r="C348" i="1"/>
  <c r="D349" i="1"/>
  <c r="O353" i="1"/>
  <c r="N353" i="1" s="1"/>
  <c r="P353" i="1" s="1"/>
  <c r="M452" i="1"/>
  <c r="G207" i="1" l="1"/>
  <c r="C349" i="1"/>
  <c r="D350" i="1"/>
  <c r="J351" i="1"/>
  <c r="A352" i="1"/>
  <c r="B351" i="1"/>
  <c r="I351" i="1" s="1"/>
  <c r="M453" i="1"/>
  <c r="O354" i="1"/>
  <c r="N354" i="1" s="1"/>
  <c r="P354" i="1" s="1"/>
  <c r="E207" i="1" l="1"/>
  <c r="J352" i="1"/>
  <c r="B352" i="1"/>
  <c r="I352" i="1" s="1"/>
  <c r="A353" i="1"/>
  <c r="C350" i="1"/>
  <c r="D351" i="1"/>
  <c r="F207" i="1"/>
  <c r="H207" i="1" s="1"/>
  <c r="O355" i="1"/>
  <c r="N355" i="1" s="1"/>
  <c r="P355" i="1" s="1"/>
  <c r="M454" i="1"/>
  <c r="E208" i="1" l="1"/>
  <c r="J353" i="1"/>
  <c r="A354" i="1"/>
  <c r="B353" i="1"/>
  <c r="I353" i="1" s="1"/>
  <c r="D352" i="1"/>
  <c r="C351" i="1"/>
  <c r="G208" i="1"/>
  <c r="M455" i="1"/>
  <c r="O356" i="1"/>
  <c r="N356" i="1" s="1"/>
  <c r="P356" i="1" s="1"/>
  <c r="J354" i="1" l="1"/>
  <c r="A355" i="1"/>
  <c r="B354" i="1"/>
  <c r="I354" i="1" s="1"/>
  <c r="D353" i="1"/>
  <c r="C352" i="1"/>
  <c r="F208" i="1"/>
  <c r="H208" i="1" s="1"/>
  <c r="O357" i="1"/>
  <c r="N357" i="1" s="1"/>
  <c r="P357" i="1" s="1"/>
  <c r="M456" i="1"/>
  <c r="D354" i="1" l="1"/>
  <c r="C353" i="1"/>
  <c r="J355" i="1"/>
  <c r="A356" i="1"/>
  <c r="B355" i="1"/>
  <c r="I355" i="1" s="1"/>
  <c r="M457" i="1"/>
  <c r="O358" i="1"/>
  <c r="N358" i="1" s="1"/>
  <c r="P358" i="1" s="1"/>
  <c r="E209" i="1" l="1"/>
  <c r="G209" i="1"/>
  <c r="F209" i="1" s="1"/>
  <c r="H209" i="1" s="1"/>
  <c r="C354" i="1"/>
  <c r="D355" i="1"/>
  <c r="J356" i="1"/>
  <c r="A357" i="1"/>
  <c r="B356" i="1"/>
  <c r="I356" i="1" s="1"/>
  <c r="M458" i="1"/>
  <c r="O359" i="1"/>
  <c r="N359" i="1" s="1"/>
  <c r="P359" i="1" s="1"/>
  <c r="E210" i="1" l="1"/>
  <c r="J357" i="1"/>
  <c r="A358" i="1"/>
  <c r="B357" i="1"/>
  <c r="I357" i="1" s="1"/>
  <c r="D356" i="1"/>
  <c r="C355" i="1"/>
  <c r="G210" i="1"/>
  <c r="O360" i="1"/>
  <c r="N360" i="1" s="1"/>
  <c r="P360" i="1" s="1"/>
  <c r="M459" i="1"/>
  <c r="J358" i="1" l="1"/>
  <c r="A359" i="1"/>
  <c r="B358" i="1"/>
  <c r="I358" i="1" s="1"/>
  <c r="D357" i="1"/>
  <c r="C356" i="1"/>
  <c r="F210" i="1"/>
  <c r="H210" i="1" s="1"/>
  <c r="M460" i="1"/>
  <c r="O361" i="1"/>
  <c r="N361" i="1" s="1"/>
  <c r="P361" i="1" s="1"/>
  <c r="D358" i="1" l="1"/>
  <c r="C357" i="1"/>
  <c r="J359" i="1"/>
  <c r="A360" i="1"/>
  <c r="B359" i="1"/>
  <c r="I359" i="1" s="1"/>
  <c r="G211" i="1"/>
  <c r="M461" i="1"/>
  <c r="O362" i="1"/>
  <c r="N362" i="1" s="1"/>
  <c r="P362" i="1" s="1"/>
  <c r="E211" i="1" l="1"/>
  <c r="C358" i="1"/>
  <c r="D359" i="1"/>
  <c r="J360" i="1"/>
  <c r="A361" i="1"/>
  <c r="B360" i="1"/>
  <c r="I360" i="1" s="1"/>
  <c r="F211" i="1"/>
  <c r="H211" i="1" s="1"/>
  <c r="O363" i="1"/>
  <c r="N363" i="1" s="1"/>
  <c r="P363" i="1" s="1"/>
  <c r="M462" i="1"/>
  <c r="E212" i="1" l="1"/>
  <c r="J361" i="1"/>
  <c r="A362" i="1"/>
  <c r="B361" i="1"/>
  <c r="I361" i="1" s="1"/>
  <c r="D360" i="1"/>
  <c r="C359" i="1"/>
  <c r="G212" i="1"/>
  <c r="O364" i="1"/>
  <c r="N364" i="1" s="1"/>
  <c r="P364" i="1" s="1"/>
  <c r="M463" i="1"/>
  <c r="J362" i="1" l="1"/>
  <c r="A363" i="1"/>
  <c r="B362" i="1"/>
  <c r="I362" i="1" s="1"/>
  <c r="D361" i="1"/>
  <c r="C360" i="1"/>
  <c r="F212" i="1"/>
  <c r="H212" i="1" s="1"/>
  <c r="M464" i="1"/>
  <c r="O365" i="1"/>
  <c r="N365" i="1" s="1"/>
  <c r="P365" i="1" s="1"/>
  <c r="G213" i="1" l="1"/>
  <c r="J363" i="1"/>
  <c r="A364" i="1"/>
  <c r="B363" i="1"/>
  <c r="I363" i="1" s="1"/>
  <c r="D362" i="1"/>
  <c r="C361" i="1"/>
  <c r="O366" i="1"/>
  <c r="N366" i="1" s="1"/>
  <c r="P366" i="1" s="1"/>
  <c r="M465" i="1"/>
  <c r="E213" i="1" l="1"/>
  <c r="C362" i="1"/>
  <c r="D363" i="1"/>
  <c r="J364" i="1"/>
  <c r="A365" i="1"/>
  <c r="B364" i="1"/>
  <c r="I364" i="1" s="1"/>
  <c r="F213" i="1"/>
  <c r="H213" i="1" s="1"/>
  <c r="M466" i="1"/>
  <c r="O367" i="1"/>
  <c r="N367" i="1" s="1"/>
  <c r="P367" i="1" s="1"/>
  <c r="E214" i="1" l="1"/>
  <c r="J365" i="1"/>
  <c r="A366" i="1"/>
  <c r="B365" i="1"/>
  <c r="I365" i="1" s="1"/>
  <c r="C363" i="1"/>
  <c r="D364" i="1"/>
  <c r="G214" i="1"/>
  <c r="F214" i="1" s="1"/>
  <c r="H214" i="1" s="1"/>
  <c r="O368" i="1"/>
  <c r="N368" i="1" s="1"/>
  <c r="P368" i="1" s="1"/>
  <c r="M467" i="1"/>
  <c r="J366" i="1" l="1"/>
  <c r="A367" i="1"/>
  <c r="B366" i="1"/>
  <c r="I366" i="1" s="1"/>
  <c r="D365" i="1"/>
  <c r="C364" i="1"/>
  <c r="E215" i="1"/>
  <c r="M468" i="1"/>
  <c r="O369" i="1"/>
  <c r="N369" i="1" s="1"/>
  <c r="P369" i="1" s="1"/>
  <c r="J367" i="1" l="1"/>
  <c r="A368" i="1"/>
  <c r="B367" i="1"/>
  <c r="I367" i="1" s="1"/>
  <c r="D366" i="1"/>
  <c r="C365" i="1"/>
  <c r="G215" i="1"/>
  <c r="M469" i="1"/>
  <c r="O370" i="1"/>
  <c r="N370" i="1" s="1"/>
  <c r="P370" i="1" s="1"/>
  <c r="J368" i="1" l="1"/>
  <c r="A369" i="1"/>
  <c r="B368" i="1"/>
  <c r="I368" i="1" s="1"/>
  <c r="C366" i="1"/>
  <c r="D367" i="1"/>
  <c r="F215" i="1"/>
  <c r="H215" i="1" s="1"/>
  <c r="M470" i="1"/>
  <c r="O371" i="1"/>
  <c r="N371" i="1" s="1"/>
  <c r="P371" i="1" s="1"/>
  <c r="J369" i="1" l="1"/>
  <c r="A370" i="1"/>
  <c r="B369" i="1"/>
  <c r="I369" i="1" s="1"/>
  <c r="C367" i="1"/>
  <c r="D368" i="1"/>
  <c r="M471" i="1"/>
  <c r="O372" i="1"/>
  <c r="N372" i="1" s="1"/>
  <c r="P372" i="1" s="1"/>
  <c r="G216" i="1" l="1"/>
  <c r="F216" i="1" s="1"/>
  <c r="H216" i="1" s="1"/>
  <c r="E216" i="1"/>
  <c r="J370" i="1"/>
  <c r="A371" i="1"/>
  <c r="B370" i="1"/>
  <c r="I370" i="1" s="1"/>
  <c r="C368" i="1"/>
  <c r="D369" i="1"/>
  <c r="M472" i="1"/>
  <c r="O373" i="1"/>
  <c r="N373" i="1" s="1"/>
  <c r="P373" i="1" s="1"/>
  <c r="J371" i="1" l="1"/>
  <c r="A372" i="1"/>
  <c r="B371" i="1"/>
  <c r="I371" i="1" s="1"/>
  <c r="C369" i="1"/>
  <c r="D370" i="1"/>
  <c r="M473" i="1"/>
  <c r="O374" i="1"/>
  <c r="N374" i="1" s="1"/>
  <c r="P374" i="1" s="1"/>
  <c r="G217" i="1" l="1"/>
  <c r="F217" i="1" s="1"/>
  <c r="H217" i="1" s="1"/>
  <c r="E217" i="1"/>
  <c r="J372" i="1"/>
  <c r="A373" i="1"/>
  <c r="B372" i="1"/>
  <c r="I372" i="1" s="1"/>
  <c r="C370" i="1"/>
  <c r="D371" i="1"/>
  <c r="M474" i="1"/>
  <c r="O375" i="1"/>
  <c r="N375" i="1" s="1"/>
  <c r="P375" i="1" s="1"/>
  <c r="E218" i="1" l="1"/>
  <c r="J373" i="1"/>
  <c r="A374" i="1"/>
  <c r="B373" i="1"/>
  <c r="I373" i="1" s="1"/>
  <c r="D372" i="1"/>
  <c r="C371" i="1"/>
  <c r="G218" i="1"/>
  <c r="M475" i="1"/>
  <c r="O376" i="1"/>
  <c r="N376" i="1" s="1"/>
  <c r="P376" i="1" s="1"/>
  <c r="J374" i="1" l="1"/>
  <c r="A375" i="1"/>
  <c r="B374" i="1"/>
  <c r="I374" i="1" s="1"/>
  <c r="C372" i="1"/>
  <c r="D373" i="1"/>
  <c r="F218" i="1"/>
  <c r="H218" i="1" s="1"/>
  <c r="M476" i="1"/>
  <c r="O377" i="1"/>
  <c r="N377" i="1" s="1"/>
  <c r="P377" i="1" s="1"/>
  <c r="J375" i="1" l="1"/>
  <c r="A376" i="1"/>
  <c r="B375" i="1"/>
  <c r="I375" i="1" s="1"/>
  <c r="C373" i="1"/>
  <c r="D374" i="1"/>
  <c r="M477" i="1"/>
  <c r="O378" i="1"/>
  <c r="N378" i="1" s="1"/>
  <c r="P378" i="1" s="1"/>
  <c r="E219" i="1" l="1"/>
  <c r="G219" i="1"/>
  <c r="F219" i="1" s="1"/>
  <c r="H219" i="1" s="1"/>
  <c r="J376" i="1"/>
  <c r="A377" i="1"/>
  <c r="B376" i="1"/>
  <c r="I376" i="1" s="1"/>
  <c r="C374" i="1"/>
  <c r="D375" i="1"/>
  <c r="O379" i="1"/>
  <c r="N379" i="1" s="1"/>
  <c r="P379" i="1" s="1"/>
  <c r="M478" i="1"/>
  <c r="J377" i="1" l="1"/>
  <c r="A378" i="1"/>
  <c r="B377" i="1"/>
  <c r="I377" i="1" s="1"/>
  <c r="C375" i="1"/>
  <c r="D376" i="1"/>
  <c r="O380" i="1"/>
  <c r="N380" i="1" s="1"/>
  <c r="P380" i="1" s="1"/>
  <c r="M479" i="1"/>
  <c r="E220" i="1" l="1"/>
  <c r="G220" i="1"/>
  <c r="F220" i="1" s="1"/>
  <c r="J378" i="1"/>
  <c r="A379" i="1"/>
  <c r="B378" i="1"/>
  <c r="I378" i="1" s="1"/>
  <c r="C376" i="1"/>
  <c r="D377" i="1"/>
  <c r="O381" i="1"/>
  <c r="N381" i="1" s="1"/>
  <c r="P381" i="1" s="1"/>
  <c r="M480" i="1"/>
  <c r="H220" i="1" l="1"/>
  <c r="J379" i="1"/>
  <c r="A380" i="1"/>
  <c r="B379" i="1"/>
  <c r="I379" i="1" s="1"/>
  <c r="C377" i="1"/>
  <c r="D378" i="1"/>
  <c r="O382" i="1"/>
  <c r="N382" i="1" s="1"/>
  <c r="P382" i="1" s="1"/>
  <c r="M481" i="1"/>
  <c r="G221" i="1" l="1"/>
  <c r="F221" i="1" s="1"/>
  <c r="H221" i="1" s="1"/>
  <c r="E221" i="1"/>
  <c r="J380" i="1"/>
  <c r="A381" i="1"/>
  <c r="B380" i="1"/>
  <c r="I380" i="1" s="1"/>
  <c r="C378" i="1"/>
  <c r="D379" i="1"/>
  <c r="M482" i="1"/>
  <c r="O383" i="1"/>
  <c r="N383" i="1" s="1"/>
  <c r="P383" i="1" s="1"/>
  <c r="J381" i="1" l="1"/>
  <c r="A382" i="1"/>
  <c r="B381" i="1"/>
  <c r="I381" i="1" s="1"/>
  <c r="C379" i="1"/>
  <c r="D380" i="1"/>
  <c r="O384" i="1"/>
  <c r="N384" i="1" s="1"/>
  <c r="P384" i="1" s="1"/>
  <c r="M483" i="1"/>
  <c r="E222" i="1" l="1"/>
  <c r="G222" i="1"/>
  <c r="F222" i="1" s="1"/>
  <c r="H222" i="1" s="1"/>
  <c r="J382" i="1"/>
  <c r="A383" i="1"/>
  <c r="B382" i="1"/>
  <c r="I382" i="1" s="1"/>
  <c r="D381" i="1"/>
  <c r="C380" i="1"/>
  <c r="M484" i="1"/>
  <c r="O385" i="1"/>
  <c r="N385" i="1" s="1"/>
  <c r="P385" i="1" s="1"/>
  <c r="J383" i="1" l="1"/>
  <c r="A384" i="1"/>
  <c r="B383" i="1"/>
  <c r="I383" i="1" s="1"/>
  <c r="C381" i="1"/>
  <c r="D382" i="1"/>
  <c r="O386" i="1"/>
  <c r="N386" i="1" s="1"/>
  <c r="P386" i="1" s="1"/>
  <c r="M485" i="1"/>
  <c r="E223" i="1" l="1"/>
  <c r="G223" i="1"/>
  <c r="F223" i="1" s="1"/>
  <c r="H223" i="1" s="1"/>
  <c r="J384" i="1"/>
  <c r="A385" i="1"/>
  <c r="B384" i="1"/>
  <c r="I384" i="1" s="1"/>
  <c r="C382" i="1"/>
  <c r="D383" i="1"/>
  <c r="O387" i="1"/>
  <c r="N387" i="1" s="1"/>
  <c r="P387" i="1" s="1"/>
  <c r="M486" i="1"/>
  <c r="G224" i="1" l="1"/>
  <c r="J385" i="1"/>
  <c r="A386" i="1"/>
  <c r="B385" i="1"/>
  <c r="I385" i="1" s="1"/>
  <c r="C383" i="1"/>
  <c r="D384" i="1"/>
  <c r="O388" i="1"/>
  <c r="N388" i="1" s="1"/>
  <c r="P388" i="1" s="1"/>
  <c r="M487" i="1"/>
  <c r="E224" i="1" l="1"/>
  <c r="J386" i="1"/>
  <c r="A387" i="1"/>
  <c r="B386" i="1"/>
  <c r="I386" i="1" s="1"/>
  <c r="C384" i="1"/>
  <c r="D385" i="1"/>
  <c r="F224" i="1"/>
  <c r="H224" i="1" s="1"/>
  <c r="O389" i="1"/>
  <c r="N389" i="1" s="1"/>
  <c r="P389" i="1" s="1"/>
  <c r="M488" i="1"/>
  <c r="G225" i="1" l="1"/>
  <c r="F225" i="1" s="1"/>
  <c r="H225" i="1" s="1"/>
  <c r="J387" i="1"/>
  <c r="A388" i="1"/>
  <c r="B387" i="1"/>
  <c r="I387" i="1" s="1"/>
  <c r="C385" i="1"/>
  <c r="D386" i="1"/>
  <c r="M489" i="1"/>
  <c r="O390" i="1"/>
  <c r="N390" i="1" s="1"/>
  <c r="P390" i="1" s="1"/>
  <c r="E226" i="1" l="1"/>
  <c r="E225" i="1"/>
  <c r="J388" i="1"/>
  <c r="A389" i="1"/>
  <c r="B388" i="1"/>
  <c r="I388" i="1" s="1"/>
  <c r="D387" i="1"/>
  <c r="C386" i="1"/>
  <c r="O391" i="1"/>
  <c r="N391" i="1" s="1"/>
  <c r="P391" i="1" s="1"/>
  <c r="M490" i="1"/>
  <c r="J389" i="1" l="1"/>
  <c r="A390" i="1"/>
  <c r="B389" i="1"/>
  <c r="I389" i="1" s="1"/>
  <c r="C387" i="1"/>
  <c r="D388" i="1"/>
  <c r="G226" i="1"/>
  <c r="F226" i="1" s="1"/>
  <c r="H226" i="1" s="1"/>
  <c r="M491" i="1"/>
  <c r="O392" i="1"/>
  <c r="N392" i="1" s="1"/>
  <c r="P392" i="1" s="1"/>
  <c r="J390" i="1" l="1"/>
  <c r="A391" i="1"/>
  <c r="B390" i="1"/>
  <c r="I390" i="1" s="1"/>
  <c r="C388" i="1"/>
  <c r="D389" i="1"/>
  <c r="E227" i="1"/>
  <c r="M492" i="1"/>
  <c r="O393" i="1"/>
  <c r="N393" i="1" s="1"/>
  <c r="P393" i="1" s="1"/>
  <c r="J391" i="1" l="1"/>
  <c r="A392" i="1"/>
  <c r="B391" i="1"/>
  <c r="I391" i="1" s="1"/>
  <c r="C389" i="1"/>
  <c r="D390" i="1"/>
  <c r="G227" i="1"/>
  <c r="O394" i="1"/>
  <c r="N394" i="1" s="1"/>
  <c r="P394" i="1" s="1"/>
  <c r="M493" i="1"/>
  <c r="J392" i="1" l="1"/>
  <c r="A393" i="1"/>
  <c r="B392" i="1"/>
  <c r="I392" i="1" s="1"/>
  <c r="C390" i="1"/>
  <c r="D391" i="1"/>
  <c r="F227" i="1"/>
  <c r="H227" i="1" s="1"/>
  <c r="M494" i="1"/>
  <c r="O395" i="1"/>
  <c r="N395" i="1" s="1"/>
  <c r="P395" i="1" s="1"/>
  <c r="G228" i="1" l="1"/>
  <c r="J393" i="1"/>
  <c r="A394" i="1"/>
  <c r="B393" i="1"/>
  <c r="I393" i="1" s="1"/>
  <c r="C391" i="1"/>
  <c r="D392" i="1"/>
  <c r="M495" i="1"/>
  <c r="O396" i="1"/>
  <c r="N396" i="1" s="1"/>
  <c r="P396" i="1" s="1"/>
  <c r="E228" i="1" l="1"/>
  <c r="J394" i="1"/>
  <c r="A395" i="1"/>
  <c r="B394" i="1"/>
  <c r="I394" i="1" s="1"/>
  <c r="C392" i="1"/>
  <c r="D393" i="1"/>
  <c r="F228" i="1"/>
  <c r="H228" i="1" s="1"/>
  <c r="M496" i="1"/>
  <c r="O397" i="1"/>
  <c r="N397" i="1" s="1"/>
  <c r="P397" i="1" s="1"/>
  <c r="E229" i="1" l="1"/>
  <c r="J395" i="1"/>
  <c r="A396" i="1"/>
  <c r="B395" i="1"/>
  <c r="I395" i="1" s="1"/>
  <c r="C393" i="1"/>
  <c r="D394" i="1"/>
  <c r="G229" i="1"/>
  <c r="O398" i="1"/>
  <c r="N398" i="1" s="1"/>
  <c r="P398" i="1" s="1"/>
  <c r="M497" i="1"/>
  <c r="J396" i="1" l="1"/>
  <c r="A397" i="1"/>
  <c r="B396" i="1"/>
  <c r="I396" i="1" s="1"/>
  <c r="C394" i="1"/>
  <c r="D395" i="1"/>
  <c r="F229" i="1"/>
  <c r="H229" i="1" s="1"/>
  <c r="O399" i="1"/>
  <c r="N399" i="1" s="1"/>
  <c r="P399" i="1" s="1"/>
  <c r="M498" i="1"/>
  <c r="J397" i="1" l="1"/>
  <c r="A398" i="1"/>
  <c r="B397" i="1"/>
  <c r="I397" i="1" s="1"/>
  <c r="C395" i="1"/>
  <c r="D396" i="1"/>
  <c r="O400" i="1"/>
  <c r="N400" i="1" s="1"/>
  <c r="P400" i="1" s="1"/>
  <c r="M499" i="1"/>
  <c r="G230" i="1" l="1"/>
  <c r="F230" i="1" s="1"/>
  <c r="H230" i="1" s="1"/>
  <c r="E230" i="1"/>
  <c r="J398" i="1"/>
  <c r="A399" i="1"/>
  <c r="B398" i="1"/>
  <c r="I398" i="1" s="1"/>
  <c r="C396" i="1"/>
  <c r="D397" i="1"/>
  <c r="M500" i="1"/>
  <c r="O401" i="1"/>
  <c r="N401" i="1" s="1"/>
  <c r="P401" i="1" s="1"/>
  <c r="E231" i="1" l="1"/>
  <c r="J399" i="1"/>
  <c r="A400" i="1"/>
  <c r="B399" i="1"/>
  <c r="I399" i="1" s="1"/>
  <c r="C397" i="1"/>
  <c r="D398" i="1"/>
  <c r="G231" i="1"/>
  <c r="O402" i="1"/>
  <c r="N402" i="1" s="1"/>
  <c r="P402" i="1" s="1"/>
  <c r="M501" i="1"/>
  <c r="J400" i="1" l="1"/>
  <c r="A401" i="1"/>
  <c r="B400" i="1"/>
  <c r="I400" i="1" s="1"/>
  <c r="C398" i="1"/>
  <c r="D399" i="1"/>
  <c r="F231" i="1"/>
  <c r="H231" i="1" s="1"/>
  <c r="M502" i="1"/>
  <c r="O403" i="1"/>
  <c r="N403" i="1" s="1"/>
  <c r="P403" i="1" s="1"/>
  <c r="J401" i="1" l="1"/>
  <c r="A402" i="1"/>
  <c r="B401" i="1"/>
  <c r="I401" i="1" s="1"/>
  <c r="C399" i="1"/>
  <c r="D400" i="1"/>
  <c r="O404" i="1"/>
  <c r="N404" i="1" s="1"/>
  <c r="P404" i="1" s="1"/>
  <c r="M503" i="1"/>
  <c r="G232" i="1" l="1"/>
  <c r="F232" i="1" s="1"/>
  <c r="H232" i="1" s="1"/>
  <c r="E232" i="1"/>
  <c r="J402" i="1"/>
  <c r="A403" i="1"/>
  <c r="B402" i="1"/>
  <c r="I402" i="1" s="1"/>
  <c r="C400" i="1"/>
  <c r="D401" i="1"/>
  <c r="M504" i="1"/>
  <c r="O405" i="1"/>
  <c r="N405" i="1" s="1"/>
  <c r="P405" i="1" s="1"/>
  <c r="E233" i="1" l="1"/>
  <c r="J403" i="1"/>
  <c r="A404" i="1"/>
  <c r="B403" i="1"/>
  <c r="I403" i="1" s="1"/>
  <c r="C401" i="1"/>
  <c r="D402" i="1"/>
  <c r="G233" i="1"/>
  <c r="M505" i="1"/>
  <c r="O406" i="1"/>
  <c r="N406" i="1" s="1"/>
  <c r="P406" i="1" s="1"/>
  <c r="J404" i="1" l="1"/>
  <c r="A405" i="1"/>
  <c r="B404" i="1"/>
  <c r="I404" i="1" s="1"/>
  <c r="C402" i="1"/>
  <c r="D403" i="1"/>
  <c r="F233" i="1"/>
  <c r="H233" i="1" s="1"/>
  <c r="O407" i="1"/>
  <c r="N407" i="1" s="1"/>
  <c r="P407" i="1" s="1"/>
  <c r="M506" i="1"/>
  <c r="J405" i="1" l="1"/>
  <c r="A406" i="1"/>
  <c r="B405" i="1"/>
  <c r="I405" i="1" s="1"/>
  <c r="C403" i="1"/>
  <c r="D404" i="1"/>
  <c r="M507" i="1"/>
  <c r="O408" i="1"/>
  <c r="N408" i="1" s="1"/>
  <c r="P408" i="1" s="1"/>
  <c r="G234" i="1" l="1"/>
  <c r="F234" i="1" s="1"/>
  <c r="H234" i="1" s="1"/>
  <c r="E234" i="1"/>
  <c r="J406" i="1"/>
  <c r="A407" i="1"/>
  <c r="B406" i="1"/>
  <c r="I406" i="1" s="1"/>
  <c r="C404" i="1"/>
  <c r="D405" i="1"/>
  <c r="O409" i="1"/>
  <c r="N409" i="1" s="1"/>
  <c r="P409" i="1" s="1"/>
  <c r="M508" i="1"/>
  <c r="E235" i="1" l="1"/>
  <c r="J407" i="1"/>
  <c r="A408" i="1"/>
  <c r="B407" i="1"/>
  <c r="I407" i="1" s="1"/>
  <c r="C405" i="1"/>
  <c r="D406" i="1"/>
  <c r="G235" i="1"/>
  <c r="F235" i="1" s="1"/>
  <c r="H235" i="1" s="1"/>
  <c r="O410" i="1"/>
  <c r="N410" i="1" s="1"/>
  <c r="P410" i="1" s="1"/>
  <c r="M509" i="1"/>
  <c r="J408" i="1" l="1"/>
  <c r="A409" i="1"/>
  <c r="B408" i="1"/>
  <c r="I408" i="1" s="1"/>
  <c r="C406" i="1"/>
  <c r="D407" i="1"/>
  <c r="E236" i="1"/>
  <c r="O411" i="1"/>
  <c r="N411" i="1" s="1"/>
  <c r="P411" i="1" s="1"/>
  <c r="M510" i="1"/>
  <c r="J409" i="1" l="1"/>
  <c r="A410" i="1"/>
  <c r="B409" i="1"/>
  <c r="I409" i="1" s="1"/>
  <c r="D408" i="1"/>
  <c r="C407" i="1"/>
  <c r="G236" i="1"/>
  <c r="F236" i="1" s="1"/>
  <c r="H236" i="1" s="1"/>
  <c r="O412" i="1"/>
  <c r="N412" i="1" s="1"/>
  <c r="P412" i="1" s="1"/>
  <c r="M511" i="1"/>
  <c r="J410" i="1" l="1"/>
  <c r="A411" i="1"/>
  <c r="B410" i="1"/>
  <c r="I410" i="1" s="1"/>
  <c r="D409" i="1"/>
  <c r="C408" i="1"/>
  <c r="E237" i="1"/>
  <c r="M512" i="1"/>
  <c r="O413" i="1"/>
  <c r="N413" i="1" s="1"/>
  <c r="P413" i="1" s="1"/>
  <c r="J411" i="1" l="1"/>
  <c r="A412" i="1"/>
  <c r="B411" i="1"/>
  <c r="I411" i="1" s="1"/>
  <c r="C409" i="1"/>
  <c r="D410" i="1"/>
  <c r="G237" i="1"/>
  <c r="F237" i="1" s="1"/>
  <c r="H237" i="1" s="1"/>
  <c r="O414" i="1"/>
  <c r="N414" i="1" s="1"/>
  <c r="P414" i="1" s="1"/>
  <c r="M513" i="1"/>
  <c r="J412" i="1" l="1"/>
  <c r="A413" i="1"/>
  <c r="B412" i="1"/>
  <c r="I412" i="1" s="1"/>
  <c r="C410" i="1"/>
  <c r="D411" i="1"/>
  <c r="E238" i="1"/>
  <c r="M514" i="1"/>
  <c r="O415" i="1"/>
  <c r="N415" i="1" s="1"/>
  <c r="P415" i="1" s="1"/>
  <c r="J413" i="1" l="1"/>
  <c r="A414" i="1"/>
  <c r="B413" i="1"/>
  <c r="I413" i="1" s="1"/>
  <c r="C411" i="1"/>
  <c r="D412" i="1"/>
  <c r="G238" i="1"/>
  <c r="F238" i="1" s="1"/>
  <c r="H238" i="1" s="1"/>
  <c r="O416" i="1"/>
  <c r="N416" i="1" s="1"/>
  <c r="P416" i="1" s="1"/>
  <c r="M515" i="1"/>
  <c r="J414" i="1" l="1"/>
  <c r="A415" i="1"/>
  <c r="B414" i="1"/>
  <c r="I414" i="1" s="1"/>
  <c r="C412" i="1"/>
  <c r="D413" i="1"/>
  <c r="E239" i="1"/>
  <c r="O417" i="1"/>
  <c r="N417" i="1" s="1"/>
  <c r="P417" i="1"/>
  <c r="M516" i="1"/>
  <c r="J415" i="1" l="1"/>
  <c r="A416" i="1"/>
  <c r="B415" i="1"/>
  <c r="I415" i="1" s="1"/>
  <c r="C413" i="1"/>
  <c r="D414" i="1"/>
  <c r="G239" i="1"/>
  <c r="F239" i="1" s="1"/>
  <c r="H239" i="1" s="1"/>
  <c r="M517" i="1"/>
  <c r="O418" i="1"/>
  <c r="N418" i="1" s="1"/>
  <c r="P418" i="1"/>
  <c r="J416" i="1" l="1"/>
  <c r="A417" i="1"/>
  <c r="B416" i="1"/>
  <c r="I416" i="1" s="1"/>
  <c r="D415" i="1"/>
  <c r="C414" i="1"/>
  <c r="E240" i="1"/>
  <c r="O419" i="1"/>
  <c r="N419" i="1" s="1"/>
  <c r="P419" i="1"/>
  <c r="M518" i="1"/>
  <c r="J417" i="1" l="1"/>
  <c r="A418" i="1"/>
  <c r="B417" i="1"/>
  <c r="I417" i="1" s="1"/>
  <c r="C415" i="1"/>
  <c r="D416" i="1"/>
  <c r="G240" i="1"/>
  <c r="F240" i="1" s="1"/>
  <c r="H240" i="1" s="1"/>
  <c r="M519" i="1"/>
  <c r="O420" i="1"/>
  <c r="N420" i="1" s="1"/>
  <c r="P420" i="1"/>
  <c r="J418" i="1" l="1"/>
  <c r="A419" i="1"/>
  <c r="B418" i="1"/>
  <c r="I418" i="1" s="1"/>
  <c r="D417" i="1"/>
  <c r="C416" i="1"/>
  <c r="E241" i="1"/>
  <c r="O421" i="1"/>
  <c r="N421" i="1" s="1"/>
  <c r="P421" i="1"/>
  <c r="M520" i="1"/>
  <c r="C417" i="1" l="1"/>
  <c r="D418" i="1"/>
  <c r="J419" i="1"/>
  <c r="A420" i="1"/>
  <c r="B419" i="1"/>
  <c r="I419" i="1" s="1"/>
  <c r="G241" i="1"/>
  <c r="F241" i="1" s="1"/>
  <c r="H241" i="1" s="1"/>
  <c r="O422" i="1"/>
  <c r="N422" i="1" s="1"/>
  <c r="P422" i="1"/>
  <c r="M521" i="1"/>
  <c r="J420" i="1" l="1"/>
  <c r="A421" i="1"/>
  <c r="B420" i="1"/>
  <c r="I420" i="1" s="1"/>
  <c r="C418" i="1"/>
  <c r="D419" i="1"/>
  <c r="E242" i="1"/>
  <c r="O423" i="1"/>
  <c r="N423" i="1" s="1"/>
  <c r="P423" i="1"/>
  <c r="M522" i="1"/>
  <c r="J421" i="1" l="1"/>
  <c r="A422" i="1"/>
  <c r="B421" i="1"/>
  <c r="I421" i="1" s="1"/>
  <c r="D420" i="1"/>
  <c r="C419" i="1"/>
  <c r="G242" i="1"/>
  <c r="O424" i="1"/>
  <c r="N424" i="1" s="1"/>
  <c r="P424" i="1"/>
  <c r="M523" i="1"/>
  <c r="J422" i="1" l="1"/>
  <c r="A423" i="1"/>
  <c r="B422" i="1"/>
  <c r="I422" i="1" s="1"/>
  <c r="D421" i="1"/>
  <c r="C420" i="1"/>
  <c r="F242" i="1"/>
  <c r="H242" i="1" s="1"/>
  <c r="O425" i="1"/>
  <c r="N425" i="1" s="1"/>
  <c r="P425" i="1"/>
  <c r="M524" i="1"/>
  <c r="C421" i="1" l="1"/>
  <c r="D422" i="1"/>
  <c r="J423" i="1"/>
  <c r="A424" i="1"/>
  <c r="B423" i="1"/>
  <c r="I423" i="1" s="1"/>
  <c r="O426" i="1"/>
  <c r="N426" i="1" s="1"/>
  <c r="P426" i="1"/>
  <c r="M525" i="1"/>
  <c r="G243" i="1" l="1"/>
  <c r="F243" i="1" s="1"/>
  <c r="H243" i="1" s="1"/>
  <c r="E243" i="1"/>
  <c r="J424" i="1"/>
  <c r="A425" i="1"/>
  <c r="B424" i="1"/>
  <c r="I424" i="1" s="1"/>
  <c r="C422" i="1"/>
  <c r="D423" i="1"/>
  <c r="M526" i="1"/>
  <c r="O427" i="1"/>
  <c r="N427" i="1" s="1"/>
  <c r="P427" i="1"/>
  <c r="J425" i="1" l="1"/>
  <c r="A426" i="1"/>
  <c r="B425" i="1"/>
  <c r="I425" i="1" s="1"/>
  <c r="D424" i="1"/>
  <c r="C423" i="1"/>
  <c r="O428" i="1"/>
  <c r="N428" i="1" s="1"/>
  <c r="P428" i="1"/>
  <c r="M527" i="1"/>
  <c r="G244" i="1" l="1"/>
  <c r="F244" i="1" s="1"/>
  <c r="H244" i="1" s="1"/>
  <c r="E244" i="1"/>
  <c r="J426" i="1"/>
  <c r="A427" i="1"/>
  <c r="B426" i="1"/>
  <c r="I426" i="1" s="1"/>
  <c r="D425" i="1"/>
  <c r="C424" i="1"/>
  <c r="M528" i="1"/>
  <c r="O429" i="1"/>
  <c r="N429" i="1" s="1"/>
  <c r="P429" i="1"/>
  <c r="E245" i="1" l="1"/>
  <c r="G245" i="1"/>
  <c r="F245" i="1" s="1"/>
  <c r="H245" i="1" s="1"/>
  <c r="J427" i="1"/>
  <c r="A428" i="1"/>
  <c r="B427" i="1"/>
  <c r="I427" i="1" s="1"/>
  <c r="C425" i="1"/>
  <c r="D426" i="1"/>
  <c r="O430" i="1"/>
  <c r="N430" i="1" s="1"/>
  <c r="P430" i="1"/>
  <c r="M529" i="1"/>
  <c r="E246" i="1" l="1"/>
  <c r="J428" i="1"/>
  <c r="A429" i="1"/>
  <c r="B428" i="1"/>
  <c r="I428" i="1" s="1"/>
  <c r="C426" i="1"/>
  <c r="D427" i="1"/>
  <c r="G246" i="1"/>
  <c r="F246" i="1" s="1"/>
  <c r="H246" i="1" s="1"/>
  <c r="M530" i="1"/>
  <c r="O431" i="1"/>
  <c r="N431" i="1" s="1"/>
  <c r="P431" i="1"/>
  <c r="J429" i="1" l="1"/>
  <c r="A430" i="1"/>
  <c r="B429" i="1"/>
  <c r="I429" i="1" s="1"/>
  <c r="C427" i="1"/>
  <c r="D428" i="1"/>
  <c r="E247" i="1"/>
  <c r="O432" i="1"/>
  <c r="N432" i="1" s="1"/>
  <c r="P432" i="1"/>
  <c r="M531" i="1"/>
  <c r="J430" i="1" l="1"/>
  <c r="A431" i="1"/>
  <c r="B430" i="1"/>
  <c r="I430" i="1" s="1"/>
  <c r="C428" i="1"/>
  <c r="D429" i="1"/>
  <c r="G247" i="1"/>
  <c r="F247" i="1" s="1"/>
  <c r="H247" i="1" s="1"/>
  <c r="O433" i="1"/>
  <c r="N433" i="1" s="1"/>
  <c r="P433" i="1"/>
  <c r="M532" i="1"/>
  <c r="J431" i="1" l="1"/>
  <c r="A432" i="1"/>
  <c r="B431" i="1"/>
  <c r="I431" i="1" s="1"/>
  <c r="C429" i="1"/>
  <c r="D430" i="1"/>
  <c r="E248" i="1"/>
  <c r="O434" i="1"/>
  <c r="N434" i="1" s="1"/>
  <c r="P434" i="1"/>
  <c r="M533" i="1"/>
  <c r="J432" i="1" l="1"/>
  <c r="A433" i="1"/>
  <c r="B432" i="1"/>
  <c r="I432" i="1" s="1"/>
  <c r="D431" i="1"/>
  <c r="C430" i="1"/>
  <c r="G248" i="1"/>
  <c r="O435" i="1"/>
  <c r="N435" i="1" s="1"/>
  <c r="P435" i="1"/>
  <c r="M534" i="1"/>
  <c r="J433" i="1" l="1"/>
  <c r="A434" i="1"/>
  <c r="B433" i="1"/>
  <c r="I433" i="1" s="1"/>
  <c r="C431" i="1"/>
  <c r="D432" i="1"/>
  <c r="F248" i="1"/>
  <c r="H248" i="1" s="1"/>
  <c r="O436" i="1"/>
  <c r="N436" i="1" s="1"/>
  <c r="P436" i="1"/>
  <c r="M535" i="1"/>
  <c r="G249" i="1" l="1"/>
  <c r="F249" i="1" s="1"/>
  <c r="H249" i="1" s="1"/>
  <c r="J434" i="1"/>
  <c r="A435" i="1"/>
  <c r="B434" i="1"/>
  <c r="I434" i="1" s="1"/>
  <c r="C432" i="1"/>
  <c r="D433" i="1"/>
  <c r="O437" i="1"/>
  <c r="N437" i="1" s="1"/>
  <c r="P437" i="1"/>
  <c r="M536" i="1"/>
  <c r="E249" i="1" l="1"/>
  <c r="J435" i="1"/>
  <c r="A436" i="1"/>
  <c r="B435" i="1"/>
  <c r="I435" i="1" s="1"/>
  <c r="C433" i="1"/>
  <c r="D434" i="1"/>
  <c r="E250" i="1"/>
  <c r="M537" i="1"/>
  <c r="O438" i="1"/>
  <c r="N438" i="1" s="1"/>
  <c r="P438" i="1"/>
  <c r="J436" i="1" l="1"/>
  <c r="A437" i="1"/>
  <c r="B436" i="1"/>
  <c r="I436" i="1" s="1"/>
  <c r="C434" i="1"/>
  <c r="D435" i="1"/>
  <c r="G250" i="1"/>
  <c r="O439" i="1"/>
  <c r="N439" i="1" s="1"/>
  <c r="P439" i="1"/>
  <c r="M538" i="1"/>
  <c r="J437" i="1" l="1"/>
  <c r="A438" i="1"/>
  <c r="B437" i="1"/>
  <c r="I437" i="1" s="1"/>
  <c r="C435" i="1"/>
  <c r="D436" i="1"/>
  <c r="F250" i="1"/>
  <c r="H250" i="1" s="1"/>
  <c r="M539" i="1"/>
  <c r="O440" i="1"/>
  <c r="N440" i="1" s="1"/>
  <c r="P440" i="1"/>
  <c r="J438" i="1" l="1"/>
  <c r="A439" i="1"/>
  <c r="B438" i="1"/>
  <c r="I438" i="1" s="1"/>
  <c r="D437" i="1"/>
  <c r="C436" i="1"/>
  <c r="G251" i="1"/>
  <c r="F251" i="1" s="1"/>
  <c r="H251" i="1" s="1"/>
  <c r="O441" i="1"/>
  <c r="N441" i="1" s="1"/>
  <c r="P441" i="1"/>
  <c r="M540" i="1"/>
  <c r="E251" i="1" l="1"/>
  <c r="J439" i="1"/>
  <c r="A440" i="1"/>
  <c r="B439" i="1"/>
  <c r="I439" i="1" s="1"/>
  <c r="C437" i="1"/>
  <c r="D438" i="1"/>
  <c r="E252" i="1"/>
  <c r="M541" i="1"/>
  <c r="O442" i="1"/>
  <c r="N442" i="1" s="1"/>
  <c r="P442" i="1"/>
  <c r="J440" i="1" l="1"/>
  <c r="A441" i="1"/>
  <c r="B440" i="1"/>
  <c r="I440" i="1" s="1"/>
  <c r="C438" i="1"/>
  <c r="D439" i="1"/>
  <c r="G252" i="1"/>
  <c r="M542" i="1"/>
  <c r="O443" i="1"/>
  <c r="N443" i="1" s="1"/>
  <c r="P443" i="1"/>
  <c r="J441" i="1" l="1"/>
  <c r="A442" i="1"/>
  <c r="B441" i="1"/>
  <c r="I441" i="1" s="1"/>
  <c r="C439" i="1"/>
  <c r="D440" i="1"/>
  <c r="F252" i="1"/>
  <c r="H252" i="1" s="1"/>
  <c r="M543" i="1"/>
  <c r="O444" i="1"/>
  <c r="N444" i="1" s="1"/>
  <c r="P444" i="1"/>
  <c r="J442" i="1" l="1"/>
  <c r="A443" i="1"/>
  <c r="B442" i="1"/>
  <c r="I442" i="1" s="1"/>
  <c r="C440" i="1"/>
  <c r="D441" i="1"/>
  <c r="M544" i="1"/>
  <c r="O445" i="1"/>
  <c r="N445" i="1" s="1"/>
  <c r="P445" i="1"/>
  <c r="G253" i="1" l="1"/>
  <c r="F253" i="1" s="1"/>
  <c r="H253" i="1" s="1"/>
  <c r="E253" i="1"/>
  <c r="J443" i="1"/>
  <c r="A444" i="1"/>
  <c r="B443" i="1"/>
  <c r="I443" i="1" s="1"/>
  <c r="C441" i="1"/>
  <c r="D442" i="1"/>
  <c r="M545" i="1"/>
  <c r="O446" i="1"/>
  <c r="N446" i="1" s="1"/>
  <c r="P446" i="1"/>
  <c r="G254" i="1" l="1"/>
  <c r="J444" i="1"/>
  <c r="A445" i="1"/>
  <c r="B444" i="1"/>
  <c r="I444" i="1" s="1"/>
  <c r="D443" i="1"/>
  <c r="C442" i="1"/>
  <c r="O447" i="1"/>
  <c r="N447" i="1" s="1"/>
  <c r="P447" i="1"/>
  <c r="M546" i="1"/>
  <c r="E254" i="1" l="1"/>
  <c r="J445" i="1"/>
  <c r="A446" i="1"/>
  <c r="B445" i="1"/>
  <c r="I445" i="1" s="1"/>
  <c r="C443" i="1"/>
  <c r="D444" i="1"/>
  <c r="F254" i="1"/>
  <c r="H254" i="1" s="1"/>
  <c r="O448" i="1"/>
  <c r="N448" i="1" s="1"/>
  <c r="P448" i="1"/>
  <c r="M547" i="1"/>
  <c r="J446" i="1" l="1"/>
  <c r="A447" i="1"/>
  <c r="B446" i="1"/>
  <c r="I446" i="1" s="1"/>
  <c r="D445" i="1"/>
  <c r="C444" i="1"/>
  <c r="O449" i="1"/>
  <c r="N449" i="1" s="1"/>
  <c r="P449" i="1"/>
  <c r="M548" i="1"/>
  <c r="G255" i="1" l="1"/>
  <c r="F255" i="1" s="1"/>
  <c r="H255" i="1" s="1"/>
  <c r="E255" i="1"/>
  <c r="J447" i="1"/>
  <c r="A448" i="1"/>
  <c r="B447" i="1"/>
  <c r="I447" i="1" s="1"/>
  <c r="C445" i="1"/>
  <c r="D446" i="1"/>
  <c r="O450" i="1"/>
  <c r="N450" i="1" s="1"/>
  <c r="P450" i="1"/>
  <c r="M549" i="1"/>
  <c r="G256" i="1" l="1"/>
  <c r="J448" i="1"/>
  <c r="A449" i="1"/>
  <c r="B448" i="1"/>
  <c r="I448" i="1" s="1"/>
  <c r="D447" i="1"/>
  <c r="C446" i="1"/>
  <c r="O451" i="1"/>
  <c r="N451" i="1" s="1"/>
  <c r="P451" i="1"/>
  <c r="M550" i="1"/>
  <c r="E256" i="1" l="1"/>
  <c r="J449" i="1"/>
  <c r="A450" i="1"/>
  <c r="B449" i="1"/>
  <c r="I449" i="1" s="1"/>
  <c r="C447" i="1"/>
  <c r="D448" i="1"/>
  <c r="F256" i="1"/>
  <c r="H256" i="1" s="1"/>
  <c r="M551" i="1"/>
  <c r="O452" i="1"/>
  <c r="N452" i="1" s="1"/>
  <c r="P452" i="1"/>
  <c r="J450" i="1" l="1"/>
  <c r="A451" i="1"/>
  <c r="B450" i="1"/>
  <c r="I450" i="1" s="1"/>
  <c r="D449" i="1"/>
  <c r="C448" i="1"/>
  <c r="O453" i="1"/>
  <c r="N453" i="1" s="1"/>
  <c r="P453" i="1"/>
  <c r="M552" i="1"/>
  <c r="G257" i="1" l="1"/>
  <c r="F257" i="1" s="1"/>
  <c r="H257" i="1" s="1"/>
  <c r="E257" i="1"/>
  <c r="C449" i="1"/>
  <c r="D450" i="1"/>
  <c r="J451" i="1"/>
  <c r="A452" i="1"/>
  <c r="B451" i="1"/>
  <c r="I451" i="1" s="1"/>
  <c r="M553" i="1"/>
  <c r="O454" i="1"/>
  <c r="N454" i="1" s="1"/>
  <c r="P454" i="1"/>
  <c r="E258" i="1" l="1"/>
  <c r="J452" i="1"/>
  <c r="A453" i="1"/>
  <c r="B452" i="1"/>
  <c r="I452" i="1" s="1"/>
  <c r="C450" i="1"/>
  <c r="D451" i="1"/>
  <c r="G258" i="1"/>
  <c r="O455" i="1"/>
  <c r="N455" i="1" s="1"/>
  <c r="P455" i="1"/>
  <c r="M554" i="1"/>
  <c r="J453" i="1" l="1"/>
  <c r="A454" i="1"/>
  <c r="B453" i="1"/>
  <c r="I453" i="1" s="1"/>
  <c r="D452" i="1"/>
  <c r="C451" i="1"/>
  <c r="F258" i="1"/>
  <c r="H258" i="1" s="1"/>
  <c r="M555" i="1"/>
  <c r="O456" i="1"/>
  <c r="N456" i="1" s="1"/>
  <c r="P456" i="1"/>
  <c r="J454" i="1" l="1"/>
  <c r="A455" i="1"/>
  <c r="B454" i="1"/>
  <c r="I454" i="1" s="1"/>
  <c r="D453" i="1"/>
  <c r="C452" i="1"/>
  <c r="M556" i="1"/>
  <c r="O457" i="1"/>
  <c r="N457" i="1" s="1"/>
  <c r="P457" i="1"/>
  <c r="G259" i="1" l="1"/>
  <c r="F259" i="1" s="1"/>
  <c r="H259" i="1" s="1"/>
  <c r="E259" i="1"/>
  <c r="J455" i="1"/>
  <c r="A456" i="1"/>
  <c r="B455" i="1"/>
  <c r="I455" i="1" s="1"/>
  <c r="C453" i="1"/>
  <c r="D454" i="1"/>
  <c r="M557" i="1"/>
  <c r="O458" i="1"/>
  <c r="N458" i="1" s="1"/>
  <c r="P458" i="1"/>
  <c r="E260" i="1" l="1"/>
  <c r="J456" i="1"/>
  <c r="A457" i="1"/>
  <c r="B456" i="1"/>
  <c r="I456" i="1" s="1"/>
  <c r="C454" i="1"/>
  <c r="D455" i="1"/>
  <c r="G260" i="1"/>
  <c r="M558" i="1"/>
  <c r="O459" i="1"/>
  <c r="N459" i="1" s="1"/>
  <c r="P459" i="1"/>
  <c r="J457" i="1" l="1"/>
  <c r="A458" i="1"/>
  <c r="B457" i="1"/>
  <c r="I457" i="1" s="1"/>
  <c r="C455" i="1"/>
  <c r="D456" i="1"/>
  <c r="F260" i="1"/>
  <c r="H260" i="1" s="1"/>
  <c r="M559" i="1"/>
  <c r="O460" i="1"/>
  <c r="N460" i="1" s="1"/>
  <c r="P460" i="1"/>
  <c r="G261" i="1" l="1"/>
  <c r="J458" i="1"/>
  <c r="A459" i="1"/>
  <c r="B458" i="1"/>
  <c r="I458" i="1" s="1"/>
  <c r="D457" i="1"/>
  <c r="C456" i="1"/>
  <c r="M560" i="1"/>
  <c r="O461" i="1"/>
  <c r="N461" i="1" s="1"/>
  <c r="P461" i="1"/>
  <c r="E261" i="1" l="1"/>
  <c r="C457" i="1"/>
  <c r="D458" i="1"/>
  <c r="J459" i="1"/>
  <c r="A460" i="1"/>
  <c r="B459" i="1"/>
  <c r="I459" i="1" s="1"/>
  <c r="F261" i="1"/>
  <c r="H261" i="1" s="1"/>
  <c r="M561" i="1"/>
  <c r="O462" i="1"/>
  <c r="N462" i="1" s="1"/>
  <c r="P462" i="1"/>
  <c r="J460" i="1" l="1"/>
  <c r="A461" i="1"/>
  <c r="B460" i="1"/>
  <c r="I460" i="1" s="1"/>
  <c r="C458" i="1"/>
  <c r="D459" i="1"/>
  <c r="M562" i="1"/>
  <c r="O463" i="1"/>
  <c r="N463" i="1" s="1"/>
  <c r="P463" i="1"/>
  <c r="G262" i="1" l="1"/>
  <c r="F262" i="1" s="1"/>
  <c r="H262" i="1" s="1"/>
  <c r="E262" i="1"/>
  <c r="J461" i="1"/>
  <c r="A462" i="1"/>
  <c r="B461" i="1"/>
  <c r="I461" i="1" s="1"/>
  <c r="D460" i="1"/>
  <c r="C459" i="1"/>
  <c r="M563" i="1"/>
  <c r="O464" i="1"/>
  <c r="N464" i="1" s="1"/>
  <c r="P464" i="1"/>
  <c r="E263" i="1" l="1"/>
  <c r="J462" i="1"/>
  <c r="A463" i="1"/>
  <c r="B462" i="1"/>
  <c r="I462" i="1" s="1"/>
  <c r="D461" i="1"/>
  <c r="C460" i="1"/>
  <c r="G263" i="1"/>
  <c r="M564" i="1"/>
  <c r="O465" i="1"/>
  <c r="N465" i="1" s="1"/>
  <c r="P465" i="1"/>
  <c r="J463" i="1" l="1"/>
  <c r="A464" i="1"/>
  <c r="B463" i="1"/>
  <c r="I463" i="1" s="1"/>
  <c r="C461" i="1"/>
  <c r="D462" i="1"/>
  <c r="F263" i="1"/>
  <c r="H263" i="1" s="1"/>
  <c r="M565" i="1"/>
  <c r="O466" i="1"/>
  <c r="N466" i="1" s="1"/>
  <c r="P466" i="1"/>
  <c r="G264" i="1" l="1"/>
  <c r="F264" i="1" s="1"/>
  <c r="H264" i="1" s="1"/>
  <c r="J464" i="1"/>
  <c r="A465" i="1"/>
  <c r="B464" i="1"/>
  <c r="I464" i="1" s="1"/>
  <c r="C462" i="1"/>
  <c r="D463" i="1"/>
  <c r="M566" i="1"/>
  <c r="O467" i="1"/>
  <c r="N467" i="1" s="1"/>
  <c r="P467" i="1"/>
  <c r="E264" i="1" l="1"/>
  <c r="J465" i="1"/>
  <c r="A466" i="1"/>
  <c r="B465" i="1"/>
  <c r="I465" i="1" s="1"/>
  <c r="C463" i="1"/>
  <c r="D464" i="1"/>
  <c r="M567" i="1"/>
  <c r="O468" i="1"/>
  <c r="N468" i="1" s="1"/>
  <c r="P468" i="1"/>
  <c r="G265" i="1" l="1"/>
  <c r="F265" i="1" s="1"/>
  <c r="H265" i="1" s="1"/>
  <c r="E265" i="1"/>
  <c r="J466" i="1"/>
  <c r="A467" i="1"/>
  <c r="B466" i="1"/>
  <c r="I466" i="1" s="1"/>
  <c r="C464" i="1"/>
  <c r="D465" i="1"/>
  <c r="M568" i="1"/>
  <c r="O469" i="1"/>
  <c r="N469" i="1" s="1"/>
  <c r="P469" i="1"/>
  <c r="E266" i="1" l="1"/>
  <c r="J467" i="1"/>
  <c r="A468" i="1"/>
  <c r="B467" i="1"/>
  <c r="I467" i="1" s="1"/>
  <c r="D466" i="1"/>
  <c r="C465" i="1"/>
  <c r="G266" i="1"/>
  <c r="M569" i="1"/>
  <c r="O470" i="1"/>
  <c r="N470" i="1" s="1"/>
  <c r="P470" i="1"/>
  <c r="J468" i="1" l="1"/>
  <c r="A469" i="1"/>
  <c r="B468" i="1"/>
  <c r="I468" i="1" s="1"/>
  <c r="C466" i="1"/>
  <c r="D467" i="1"/>
  <c r="F266" i="1"/>
  <c r="H266" i="1" s="1"/>
  <c r="M570" i="1"/>
  <c r="O471" i="1"/>
  <c r="N471" i="1" s="1"/>
  <c r="P471" i="1"/>
  <c r="G267" i="1" l="1"/>
  <c r="J469" i="1"/>
  <c r="A470" i="1"/>
  <c r="B469" i="1"/>
  <c r="I469" i="1" s="1"/>
  <c r="C467" i="1"/>
  <c r="D468" i="1"/>
  <c r="M571" i="1"/>
  <c r="O472" i="1"/>
  <c r="N472" i="1" s="1"/>
  <c r="P472" i="1"/>
  <c r="E267" i="1" l="1"/>
  <c r="J470" i="1"/>
  <c r="A471" i="1"/>
  <c r="B470" i="1"/>
  <c r="I470" i="1" s="1"/>
  <c r="C468" i="1"/>
  <c r="D469" i="1"/>
  <c r="F267" i="1"/>
  <c r="H267" i="1" s="1"/>
  <c r="M572" i="1"/>
  <c r="O473" i="1"/>
  <c r="N473" i="1" s="1"/>
  <c r="P473" i="1"/>
  <c r="J471" i="1" l="1"/>
  <c r="A472" i="1"/>
  <c r="B471" i="1"/>
  <c r="I471" i="1" s="1"/>
  <c r="C469" i="1"/>
  <c r="D470" i="1"/>
  <c r="M573" i="1"/>
  <c r="O474" i="1"/>
  <c r="N474" i="1" s="1"/>
  <c r="P474" i="1"/>
  <c r="G268" i="1" l="1"/>
  <c r="F268" i="1" s="1"/>
  <c r="H268" i="1" s="1"/>
  <c r="E268" i="1"/>
  <c r="J472" i="1"/>
  <c r="A473" i="1"/>
  <c r="B472" i="1"/>
  <c r="I472" i="1" s="1"/>
  <c r="C470" i="1"/>
  <c r="D471" i="1"/>
  <c r="O475" i="1"/>
  <c r="N475" i="1" s="1"/>
  <c r="P475" i="1"/>
  <c r="M574" i="1"/>
  <c r="G269" i="1" l="1"/>
  <c r="J473" i="1"/>
  <c r="A474" i="1"/>
  <c r="B473" i="1"/>
  <c r="I473" i="1" s="1"/>
  <c r="C471" i="1"/>
  <c r="D472" i="1"/>
  <c r="O476" i="1"/>
  <c r="N476" i="1" s="1"/>
  <c r="P476" i="1"/>
  <c r="M575" i="1"/>
  <c r="E269" i="1" l="1"/>
  <c r="J474" i="1"/>
  <c r="A475" i="1"/>
  <c r="B474" i="1"/>
  <c r="I474" i="1" s="1"/>
  <c r="D473" i="1"/>
  <c r="C472" i="1"/>
  <c r="F269" i="1"/>
  <c r="H269" i="1" s="1"/>
  <c r="O477" i="1"/>
  <c r="N477" i="1" s="1"/>
  <c r="P477" i="1"/>
  <c r="M576" i="1"/>
  <c r="J475" i="1" l="1"/>
  <c r="A476" i="1"/>
  <c r="B475" i="1"/>
  <c r="I475" i="1" s="1"/>
  <c r="C473" i="1"/>
  <c r="D474" i="1"/>
  <c r="O478" i="1"/>
  <c r="N478" i="1" s="1"/>
  <c r="P478" i="1"/>
  <c r="M577" i="1"/>
  <c r="G270" i="1" l="1"/>
  <c r="F270" i="1" s="1"/>
  <c r="H270" i="1" s="1"/>
  <c r="E270" i="1"/>
  <c r="J476" i="1"/>
  <c r="A477" i="1"/>
  <c r="B476" i="1"/>
  <c r="I476" i="1" s="1"/>
  <c r="D475" i="1"/>
  <c r="C474" i="1"/>
  <c r="O479" i="1"/>
  <c r="N479" i="1" s="1"/>
  <c r="P479" i="1"/>
  <c r="M578" i="1"/>
  <c r="G271" i="1" l="1"/>
  <c r="J477" i="1"/>
  <c r="A478" i="1"/>
  <c r="B477" i="1"/>
  <c r="I477" i="1" s="1"/>
  <c r="C475" i="1"/>
  <c r="D476" i="1"/>
  <c r="M579" i="1"/>
  <c r="O480" i="1"/>
  <c r="N480" i="1" s="1"/>
  <c r="P480" i="1"/>
  <c r="E271" i="1" l="1"/>
  <c r="J478" i="1"/>
  <c r="A479" i="1"/>
  <c r="B478" i="1"/>
  <c r="I478" i="1" s="1"/>
  <c r="C476" i="1"/>
  <c r="D477" i="1"/>
  <c r="F271" i="1"/>
  <c r="H271" i="1" s="1"/>
  <c r="O481" i="1"/>
  <c r="N481" i="1" s="1"/>
  <c r="P481" i="1"/>
  <c r="M580" i="1"/>
  <c r="G272" i="1" l="1"/>
  <c r="J479" i="1"/>
  <c r="A480" i="1"/>
  <c r="B479" i="1"/>
  <c r="I479" i="1" s="1"/>
  <c r="C477" i="1"/>
  <c r="D478" i="1"/>
  <c r="O482" i="1"/>
  <c r="N482" i="1" s="1"/>
  <c r="P482" i="1"/>
  <c r="M581" i="1"/>
  <c r="E272" i="1" l="1"/>
  <c r="J480" i="1"/>
  <c r="A481" i="1"/>
  <c r="B480" i="1"/>
  <c r="I480" i="1" s="1"/>
  <c r="C478" i="1"/>
  <c r="D479" i="1"/>
  <c r="F272" i="1"/>
  <c r="H272" i="1" s="1"/>
  <c r="M582" i="1"/>
  <c r="O483" i="1"/>
  <c r="N483" i="1" s="1"/>
  <c r="P483" i="1"/>
  <c r="J481" i="1" l="1"/>
  <c r="A482" i="1"/>
  <c r="B481" i="1"/>
  <c r="I481" i="1" s="1"/>
  <c r="C479" i="1"/>
  <c r="D480" i="1"/>
  <c r="M583" i="1"/>
  <c r="O484" i="1"/>
  <c r="N484" i="1" s="1"/>
  <c r="P484" i="1"/>
  <c r="G273" i="1" l="1"/>
  <c r="F273" i="1" s="1"/>
  <c r="H273" i="1" s="1"/>
  <c r="E273" i="1"/>
  <c r="J482" i="1"/>
  <c r="A483" i="1"/>
  <c r="B482" i="1"/>
  <c r="I482" i="1" s="1"/>
  <c r="C480" i="1"/>
  <c r="D481" i="1"/>
  <c r="O485" i="1"/>
  <c r="N485" i="1" s="1"/>
  <c r="P485" i="1"/>
  <c r="M584" i="1"/>
  <c r="E274" i="1" l="1"/>
  <c r="J483" i="1"/>
  <c r="A484" i="1"/>
  <c r="B483" i="1"/>
  <c r="I483" i="1" s="1"/>
  <c r="C481" i="1"/>
  <c r="D482" i="1"/>
  <c r="G274" i="1"/>
  <c r="F274" i="1" s="1"/>
  <c r="H274" i="1" s="1"/>
  <c r="O486" i="1"/>
  <c r="N486" i="1" s="1"/>
  <c r="P486" i="1"/>
  <c r="M585" i="1"/>
  <c r="J484" i="1" l="1"/>
  <c r="A485" i="1"/>
  <c r="B484" i="1"/>
  <c r="I484" i="1" s="1"/>
  <c r="C482" i="1"/>
  <c r="D483" i="1"/>
  <c r="E275" i="1"/>
  <c r="O487" i="1"/>
  <c r="N487" i="1" s="1"/>
  <c r="P487" i="1"/>
  <c r="M586" i="1"/>
  <c r="J485" i="1" l="1"/>
  <c r="A486" i="1"/>
  <c r="B485" i="1"/>
  <c r="I485" i="1" s="1"/>
  <c r="C483" i="1"/>
  <c r="D484" i="1"/>
  <c r="G275" i="1"/>
  <c r="M587" i="1"/>
  <c r="O488" i="1"/>
  <c r="N488" i="1" s="1"/>
  <c r="P488" i="1"/>
  <c r="J486" i="1" l="1"/>
  <c r="A487" i="1"/>
  <c r="B486" i="1"/>
  <c r="I486" i="1" s="1"/>
  <c r="C484" i="1"/>
  <c r="D485" i="1"/>
  <c r="F275" i="1"/>
  <c r="H275" i="1" s="1"/>
  <c r="M588" i="1"/>
  <c r="O489" i="1"/>
  <c r="N489" i="1" s="1"/>
  <c r="P489" i="1"/>
  <c r="J487" i="1" l="1"/>
  <c r="A488" i="1"/>
  <c r="B487" i="1"/>
  <c r="I487" i="1" s="1"/>
  <c r="C485" i="1"/>
  <c r="D486" i="1"/>
  <c r="O490" i="1"/>
  <c r="N490" i="1" s="1"/>
  <c r="P490" i="1"/>
  <c r="M589" i="1"/>
  <c r="G276" i="1" l="1"/>
  <c r="F276" i="1" s="1"/>
  <c r="H276" i="1" s="1"/>
  <c r="E276" i="1"/>
  <c r="J488" i="1"/>
  <c r="A489" i="1"/>
  <c r="B488" i="1"/>
  <c r="I488" i="1" s="1"/>
  <c r="C486" i="1"/>
  <c r="D487" i="1"/>
  <c r="M590" i="1"/>
  <c r="O491" i="1"/>
  <c r="N491" i="1" s="1"/>
  <c r="P491" i="1"/>
  <c r="E277" i="1" l="1"/>
  <c r="J489" i="1"/>
  <c r="A490" i="1"/>
  <c r="B489" i="1"/>
  <c r="I489" i="1" s="1"/>
  <c r="C487" i="1"/>
  <c r="D488" i="1"/>
  <c r="G277" i="1"/>
  <c r="F277" i="1" s="1"/>
  <c r="H277" i="1" s="1"/>
  <c r="O492" i="1"/>
  <c r="N492" i="1" s="1"/>
  <c r="P492" i="1"/>
  <c r="M591" i="1"/>
  <c r="J490" i="1" l="1"/>
  <c r="A491" i="1"/>
  <c r="B490" i="1"/>
  <c r="I490" i="1" s="1"/>
  <c r="C488" i="1"/>
  <c r="D489" i="1"/>
  <c r="E278" i="1"/>
  <c r="M592" i="1"/>
  <c r="O493" i="1"/>
  <c r="N493" i="1" s="1"/>
  <c r="P493" i="1"/>
  <c r="J491" i="1" l="1"/>
  <c r="A492" i="1"/>
  <c r="B491" i="1"/>
  <c r="I491" i="1" s="1"/>
  <c r="C489" i="1"/>
  <c r="D490" i="1"/>
  <c r="G278" i="1"/>
  <c r="F278" i="1" s="1"/>
  <c r="H278" i="1" s="1"/>
  <c r="O494" i="1"/>
  <c r="N494" i="1" s="1"/>
  <c r="P494" i="1"/>
  <c r="M593" i="1"/>
  <c r="J492" i="1" l="1"/>
  <c r="A493" i="1"/>
  <c r="B492" i="1"/>
  <c r="I492" i="1" s="1"/>
  <c r="C490" i="1"/>
  <c r="D491" i="1"/>
  <c r="E279" i="1"/>
  <c r="M594" i="1"/>
  <c r="O495" i="1"/>
  <c r="N495" i="1" s="1"/>
  <c r="P495" i="1"/>
  <c r="J493" i="1" l="1"/>
  <c r="A494" i="1"/>
  <c r="B493" i="1"/>
  <c r="I493" i="1" s="1"/>
  <c r="D492" i="1"/>
  <c r="C491" i="1"/>
  <c r="G279" i="1"/>
  <c r="F279" i="1" s="1"/>
  <c r="H279" i="1" s="1"/>
  <c r="M595" i="1"/>
  <c r="O496" i="1"/>
  <c r="N496" i="1" s="1"/>
  <c r="P496" i="1"/>
  <c r="J494" i="1" l="1"/>
  <c r="A495" i="1"/>
  <c r="B494" i="1"/>
  <c r="I494" i="1" s="1"/>
  <c r="C492" i="1"/>
  <c r="D493" i="1"/>
  <c r="E280" i="1"/>
  <c r="O497" i="1"/>
  <c r="N497" i="1" s="1"/>
  <c r="P497" i="1"/>
  <c r="M596" i="1"/>
  <c r="J495" i="1" l="1"/>
  <c r="A496" i="1"/>
  <c r="B495" i="1"/>
  <c r="I495" i="1" s="1"/>
  <c r="D494" i="1"/>
  <c r="C493" i="1"/>
  <c r="G280" i="1"/>
  <c r="F280" i="1" s="1"/>
  <c r="H280" i="1" s="1"/>
  <c r="M597" i="1"/>
  <c r="O498" i="1"/>
  <c r="N498" i="1" s="1"/>
  <c r="P498" i="1"/>
  <c r="J496" i="1" l="1"/>
  <c r="A497" i="1"/>
  <c r="B496" i="1"/>
  <c r="I496" i="1" s="1"/>
  <c r="D495" i="1"/>
  <c r="C494" i="1"/>
  <c r="E281" i="1"/>
  <c r="M598" i="1"/>
  <c r="O499" i="1"/>
  <c r="N499" i="1" s="1"/>
  <c r="P499" i="1"/>
  <c r="J497" i="1" l="1"/>
  <c r="A498" i="1"/>
  <c r="B497" i="1"/>
  <c r="I497" i="1" s="1"/>
  <c r="D496" i="1"/>
  <c r="C495" i="1"/>
  <c r="G281" i="1"/>
  <c r="F281" i="1" s="1"/>
  <c r="H281" i="1" s="1"/>
  <c r="M599" i="1"/>
  <c r="O500" i="1"/>
  <c r="N500" i="1" s="1"/>
  <c r="P500" i="1"/>
  <c r="J498" i="1" l="1"/>
  <c r="A499" i="1"/>
  <c r="B498" i="1"/>
  <c r="I498" i="1" s="1"/>
  <c r="D497" i="1"/>
  <c r="C496" i="1"/>
  <c r="E282" i="1"/>
  <c r="O501" i="1"/>
  <c r="N501" i="1" s="1"/>
  <c r="P501" i="1"/>
  <c r="M600" i="1"/>
  <c r="D498" i="1" l="1"/>
  <c r="C497" i="1"/>
  <c r="J499" i="1"/>
  <c r="A500" i="1"/>
  <c r="B499" i="1"/>
  <c r="I499" i="1" s="1"/>
  <c r="G282" i="1"/>
  <c r="F282" i="1" s="1"/>
  <c r="H282" i="1" s="1"/>
  <c r="M601" i="1"/>
  <c r="O502" i="1"/>
  <c r="N502" i="1" s="1"/>
  <c r="P502" i="1"/>
  <c r="D499" i="1" l="1"/>
  <c r="C498" i="1"/>
  <c r="J500" i="1"/>
  <c r="B500" i="1"/>
  <c r="I500" i="1" s="1"/>
  <c r="A501" i="1"/>
  <c r="E283" i="1"/>
  <c r="M602" i="1"/>
  <c r="O503" i="1"/>
  <c r="N503" i="1" s="1"/>
  <c r="P503" i="1"/>
  <c r="J501" i="1" l="1"/>
  <c r="A502" i="1"/>
  <c r="B501" i="1"/>
  <c r="I501" i="1" s="1"/>
  <c r="D500" i="1"/>
  <c r="C499" i="1"/>
  <c r="G283" i="1"/>
  <c r="F283" i="1" s="1"/>
  <c r="H283" i="1" s="1"/>
  <c r="M603" i="1"/>
  <c r="O504" i="1"/>
  <c r="N504" i="1" s="1"/>
  <c r="P504" i="1"/>
  <c r="C500" i="1" l="1"/>
  <c r="D501" i="1"/>
  <c r="J502" i="1"/>
  <c r="A503" i="1"/>
  <c r="B502" i="1"/>
  <c r="I502" i="1" s="1"/>
  <c r="E284" i="1"/>
  <c r="O505" i="1"/>
  <c r="N505" i="1" s="1"/>
  <c r="P505" i="1"/>
  <c r="M604" i="1"/>
  <c r="J503" i="1" l="1"/>
  <c r="A504" i="1"/>
  <c r="B503" i="1"/>
  <c r="I503" i="1" s="1"/>
  <c r="C501" i="1"/>
  <c r="D502" i="1"/>
  <c r="G284" i="1"/>
  <c r="F284" i="1" s="1"/>
  <c r="H284" i="1" s="1"/>
  <c r="M605" i="1"/>
  <c r="O506" i="1"/>
  <c r="N506" i="1" s="1"/>
  <c r="P506" i="1"/>
  <c r="J504" i="1" l="1"/>
  <c r="B504" i="1"/>
  <c r="I504" i="1" s="1"/>
  <c r="A505" i="1"/>
  <c r="D503" i="1"/>
  <c r="C502" i="1"/>
  <c r="E285" i="1"/>
  <c r="M606" i="1"/>
  <c r="O507" i="1"/>
  <c r="N507" i="1" s="1"/>
  <c r="P507" i="1"/>
  <c r="D504" i="1" l="1"/>
  <c r="C503" i="1"/>
  <c r="J505" i="1"/>
  <c r="A506" i="1"/>
  <c r="B505" i="1"/>
  <c r="I505" i="1" s="1"/>
  <c r="G285" i="1"/>
  <c r="F285" i="1" s="1"/>
  <c r="H285" i="1" s="1"/>
  <c r="M607" i="1"/>
  <c r="O508" i="1"/>
  <c r="N508" i="1" s="1"/>
  <c r="P508" i="1"/>
  <c r="J506" i="1" l="1"/>
  <c r="A507" i="1"/>
  <c r="B506" i="1"/>
  <c r="I506" i="1" s="1"/>
  <c r="C504" i="1"/>
  <c r="D505" i="1"/>
  <c r="E286" i="1"/>
  <c r="O509" i="1"/>
  <c r="N509" i="1" s="1"/>
  <c r="P509" i="1"/>
  <c r="M608" i="1"/>
  <c r="J507" i="1" l="1"/>
  <c r="A508" i="1"/>
  <c r="B507" i="1"/>
  <c r="I507" i="1" s="1"/>
  <c r="C505" i="1"/>
  <c r="D506" i="1"/>
  <c r="G286" i="1"/>
  <c r="F286" i="1" s="1"/>
  <c r="H286" i="1" s="1"/>
  <c r="M609" i="1"/>
  <c r="O510" i="1"/>
  <c r="N510" i="1" s="1"/>
  <c r="P510" i="1"/>
  <c r="J508" i="1" l="1"/>
  <c r="A509" i="1"/>
  <c r="B508" i="1"/>
  <c r="I508" i="1" s="1"/>
  <c r="C506" i="1"/>
  <c r="D507" i="1"/>
  <c r="E287" i="1"/>
  <c r="M610" i="1"/>
  <c r="O511" i="1"/>
  <c r="N511" i="1" s="1"/>
  <c r="P511" i="1"/>
  <c r="J509" i="1" l="1"/>
  <c r="A510" i="1"/>
  <c r="B509" i="1"/>
  <c r="I509" i="1" s="1"/>
  <c r="D508" i="1"/>
  <c r="C507" i="1"/>
  <c r="G287" i="1"/>
  <c r="F287" i="1" s="1"/>
  <c r="H287" i="1" s="1"/>
  <c r="M611" i="1"/>
  <c r="O512" i="1"/>
  <c r="N512" i="1" s="1"/>
  <c r="P512" i="1"/>
  <c r="C508" i="1" l="1"/>
  <c r="D509" i="1"/>
  <c r="J510" i="1"/>
  <c r="A511" i="1"/>
  <c r="B510" i="1"/>
  <c r="I510" i="1" s="1"/>
  <c r="E288" i="1"/>
  <c r="M612" i="1"/>
  <c r="O513" i="1"/>
  <c r="N513" i="1" s="1"/>
  <c r="P513" i="1"/>
  <c r="J511" i="1" l="1"/>
  <c r="A512" i="1"/>
  <c r="B511" i="1"/>
  <c r="I511" i="1" s="1"/>
  <c r="C509" i="1"/>
  <c r="D510" i="1"/>
  <c r="G288" i="1"/>
  <c r="F288" i="1" s="1"/>
  <c r="H288" i="1" s="1"/>
  <c r="M613" i="1"/>
  <c r="O514" i="1"/>
  <c r="N514" i="1" s="1"/>
  <c r="P514" i="1"/>
  <c r="J512" i="1" l="1"/>
  <c r="A513" i="1"/>
  <c r="B512" i="1"/>
  <c r="I512" i="1" s="1"/>
  <c r="D511" i="1"/>
  <c r="C510" i="1"/>
  <c r="E289" i="1"/>
  <c r="M614" i="1"/>
  <c r="O515" i="1"/>
  <c r="N515" i="1" s="1"/>
  <c r="P515" i="1"/>
  <c r="D512" i="1" l="1"/>
  <c r="C511" i="1"/>
  <c r="J513" i="1"/>
  <c r="A514" i="1"/>
  <c r="B513" i="1"/>
  <c r="I513" i="1" s="1"/>
  <c r="G289" i="1"/>
  <c r="F289" i="1" s="1"/>
  <c r="H289" i="1" s="1"/>
  <c r="M615" i="1"/>
  <c r="O516" i="1"/>
  <c r="N516" i="1" s="1"/>
  <c r="P516" i="1"/>
  <c r="C512" i="1" l="1"/>
  <c r="D513" i="1"/>
  <c r="J514" i="1"/>
  <c r="A515" i="1"/>
  <c r="B514" i="1"/>
  <c r="I514" i="1" s="1"/>
  <c r="E290" i="1"/>
  <c r="M616" i="1"/>
  <c r="O517" i="1"/>
  <c r="N517" i="1" s="1"/>
  <c r="P517" i="1"/>
  <c r="J515" i="1" l="1"/>
  <c r="A516" i="1"/>
  <c r="B515" i="1"/>
  <c r="I515" i="1" s="1"/>
  <c r="D514" i="1"/>
  <c r="C513" i="1"/>
  <c r="G290" i="1"/>
  <c r="F290" i="1" s="1"/>
  <c r="H290" i="1" s="1"/>
  <c r="M617" i="1"/>
  <c r="O518" i="1"/>
  <c r="N518" i="1" s="1"/>
  <c r="P518" i="1"/>
  <c r="D515" i="1" l="1"/>
  <c r="C514" i="1"/>
  <c r="J516" i="1"/>
  <c r="A517" i="1"/>
  <c r="B516" i="1"/>
  <c r="I516" i="1" s="1"/>
  <c r="E291" i="1"/>
  <c r="M618" i="1"/>
  <c r="O519" i="1"/>
  <c r="N519" i="1" s="1"/>
  <c r="P519" i="1"/>
  <c r="D516" i="1" l="1"/>
  <c r="C515" i="1"/>
  <c r="J517" i="1"/>
  <c r="A518" i="1"/>
  <c r="B517" i="1"/>
  <c r="I517" i="1" s="1"/>
  <c r="G291" i="1"/>
  <c r="F291" i="1" s="1"/>
  <c r="H291" i="1" s="1"/>
  <c r="M619" i="1"/>
  <c r="O520" i="1"/>
  <c r="N520" i="1" s="1"/>
  <c r="P520" i="1"/>
  <c r="D517" i="1" l="1"/>
  <c r="C516" i="1"/>
  <c r="J518" i="1"/>
  <c r="A519" i="1"/>
  <c r="B518" i="1"/>
  <c r="I518" i="1" s="1"/>
  <c r="E292" i="1"/>
  <c r="M620" i="1"/>
  <c r="O521" i="1"/>
  <c r="N521" i="1" s="1"/>
  <c r="P521" i="1"/>
  <c r="J519" i="1" l="1"/>
  <c r="A520" i="1"/>
  <c r="B519" i="1"/>
  <c r="I519" i="1" s="1"/>
  <c r="D518" i="1"/>
  <c r="C517" i="1"/>
  <c r="G292" i="1"/>
  <c r="F292" i="1" s="1"/>
  <c r="H292" i="1" s="1"/>
  <c r="M621" i="1"/>
  <c r="O522" i="1"/>
  <c r="N522" i="1" s="1"/>
  <c r="P522" i="1"/>
  <c r="J520" i="1" l="1"/>
  <c r="A521" i="1"/>
  <c r="B520" i="1"/>
  <c r="I520" i="1" s="1"/>
  <c r="D519" i="1"/>
  <c r="C518" i="1"/>
  <c r="E293" i="1"/>
  <c r="O523" i="1"/>
  <c r="N523" i="1" s="1"/>
  <c r="P523" i="1"/>
  <c r="M622" i="1"/>
  <c r="C519" i="1" l="1"/>
  <c r="D520" i="1"/>
  <c r="J521" i="1"/>
  <c r="A522" i="1"/>
  <c r="B521" i="1"/>
  <c r="I521" i="1" s="1"/>
  <c r="G293" i="1"/>
  <c r="F293" i="1" s="1"/>
  <c r="H293" i="1" s="1"/>
  <c r="O524" i="1"/>
  <c r="N524" i="1" s="1"/>
  <c r="P524" i="1"/>
  <c r="M623" i="1"/>
  <c r="J522" i="1" l="1"/>
  <c r="A523" i="1"/>
  <c r="B522" i="1"/>
  <c r="I522" i="1" s="1"/>
  <c r="C520" i="1"/>
  <c r="D521" i="1"/>
  <c r="E294" i="1"/>
  <c r="O525" i="1"/>
  <c r="N525" i="1" s="1"/>
  <c r="P525" i="1"/>
  <c r="M624" i="1"/>
  <c r="J523" i="1" l="1"/>
  <c r="A524" i="1"/>
  <c r="B523" i="1"/>
  <c r="I523" i="1" s="1"/>
  <c r="D522" i="1"/>
  <c r="C521" i="1"/>
  <c r="G294" i="1"/>
  <c r="F294" i="1" s="1"/>
  <c r="H294" i="1" s="1"/>
  <c r="M625" i="1"/>
  <c r="O526" i="1"/>
  <c r="N526" i="1" s="1"/>
  <c r="P526" i="1"/>
  <c r="D523" i="1" l="1"/>
  <c r="C522" i="1"/>
  <c r="J524" i="1"/>
  <c r="A525" i="1"/>
  <c r="B524" i="1"/>
  <c r="I524" i="1" s="1"/>
  <c r="E295" i="1"/>
  <c r="O527" i="1"/>
  <c r="N527" i="1" s="1"/>
  <c r="P527" i="1"/>
  <c r="M626" i="1"/>
  <c r="C523" i="1" l="1"/>
  <c r="D524" i="1"/>
  <c r="J525" i="1"/>
  <c r="A526" i="1"/>
  <c r="B525" i="1"/>
  <c r="I525" i="1" s="1"/>
  <c r="G295" i="1"/>
  <c r="F295" i="1" s="1"/>
  <c r="H295" i="1" s="1"/>
  <c r="M627" i="1"/>
  <c r="O528" i="1"/>
  <c r="N528" i="1" s="1"/>
  <c r="P528" i="1"/>
  <c r="J526" i="1" l="1"/>
  <c r="A527" i="1"/>
  <c r="B526" i="1"/>
  <c r="I526" i="1" s="1"/>
  <c r="D525" i="1"/>
  <c r="C524" i="1"/>
  <c r="E296" i="1"/>
  <c r="M628" i="1"/>
  <c r="O529" i="1"/>
  <c r="N529" i="1" s="1"/>
  <c r="P529" i="1"/>
  <c r="D526" i="1" l="1"/>
  <c r="C525" i="1"/>
  <c r="J527" i="1"/>
  <c r="A528" i="1"/>
  <c r="B527" i="1"/>
  <c r="I527" i="1" s="1"/>
  <c r="G296" i="1"/>
  <c r="F296" i="1" s="1"/>
  <c r="H296" i="1" s="1"/>
  <c r="M629" i="1"/>
  <c r="O530" i="1"/>
  <c r="N530" i="1" s="1"/>
  <c r="P530" i="1"/>
  <c r="D527" i="1" l="1"/>
  <c r="C526" i="1"/>
  <c r="J528" i="1"/>
  <c r="A529" i="1"/>
  <c r="B528" i="1"/>
  <c r="I528" i="1" s="1"/>
  <c r="E297" i="1"/>
  <c r="M630" i="1"/>
  <c r="O531" i="1"/>
  <c r="N531" i="1" s="1"/>
  <c r="P531" i="1"/>
  <c r="D528" i="1" l="1"/>
  <c r="C527" i="1"/>
  <c r="J529" i="1"/>
  <c r="A530" i="1"/>
  <c r="B529" i="1"/>
  <c r="I529" i="1" s="1"/>
  <c r="G297" i="1"/>
  <c r="F297" i="1" s="1"/>
  <c r="H297" i="1" s="1"/>
  <c r="O532" i="1"/>
  <c r="N532" i="1" s="1"/>
  <c r="P532" i="1"/>
  <c r="M631" i="1"/>
  <c r="J530" i="1" l="1"/>
  <c r="A531" i="1"/>
  <c r="B530" i="1"/>
  <c r="I530" i="1" s="1"/>
  <c r="D529" i="1"/>
  <c r="C528" i="1"/>
  <c r="E298" i="1"/>
  <c r="M632" i="1"/>
  <c r="O533" i="1"/>
  <c r="N533" i="1" s="1"/>
  <c r="P533" i="1"/>
  <c r="J531" i="1" l="1"/>
  <c r="A532" i="1"/>
  <c r="B531" i="1"/>
  <c r="I531" i="1" s="1"/>
  <c r="D530" i="1"/>
  <c r="C529" i="1"/>
  <c r="G298" i="1"/>
  <c r="F298" i="1" s="1"/>
  <c r="H298" i="1" s="1"/>
  <c r="O534" i="1"/>
  <c r="N534" i="1" s="1"/>
  <c r="P534" i="1"/>
  <c r="M633" i="1"/>
  <c r="C530" i="1" l="1"/>
  <c r="D531" i="1"/>
  <c r="J532" i="1"/>
  <c r="A533" i="1"/>
  <c r="B532" i="1"/>
  <c r="I532" i="1" s="1"/>
  <c r="E299" i="1"/>
  <c r="M634" i="1"/>
  <c r="O535" i="1"/>
  <c r="N535" i="1" s="1"/>
  <c r="P535" i="1"/>
  <c r="J533" i="1" l="1"/>
  <c r="A534" i="1"/>
  <c r="B533" i="1"/>
  <c r="I533" i="1" s="1"/>
  <c r="C531" i="1"/>
  <c r="D532" i="1"/>
  <c r="G299" i="1"/>
  <c r="F299" i="1" s="1"/>
  <c r="H299" i="1" s="1"/>
  <c r="O536" i="1"/>
  <c r="N536" i="1" s="1"/>
  <c r="P536" i="1"/>
  <c r="M635" i="1"/>
  <c r="J534" i="1" l="1"/>
  <c r="A535" i="1"/>
  <c r="B534" i="1"/>
  <c r="I534" i="1" s="1"/>
  <c r="D533" i="1"/>
  <c r="C532" i="1"/>
  <c r="E300" i="1"/>
  <c r="M636" i="1"/>
  <c r="O537" i="1"/>
  <c r="N537" i="1" s="1"/>
  <c r="P537" i="1"/>
  <c r="J535" i="1" l="1"/>
  <c r="A536" i="1"/>
  <c r="B535" i="1"/>
  <c r="I535" i="1" s="1"/>
  <c r="D534" i="1"/>
  <c r="C533" i="1"/>
  <c r="G300" i="1"/>
  <c r="F300" i="1" s="1"/>
  <c r="H300" i="1" s="1"/>
  <c r="M637" i="1"/>
  <c r="O538" i="1"/>
  <c r="N538" i="1" s="1"/>
  <c r="P538" i="1"/>
  <c r="J536" i="1" l="1"/>
  <c r="A537" i="1"/>
  <c r="B536" i="1"/>
  <c r="I536" i="1" s="1"/>
  <c r="D535" i="1"/>
  <c r="C534" i="1"/>
  <c r="E301" i="1"/>
  <c r="M638" i="1"/>
  <c r="O539" i="1"/>
  <c r="N539" i="1" s="1"/>
  <c r="P539" i="1"/>
  <c r="J537" i="1" l="1"/>
  <c r="A538" i="1"/>
  <c r="B537" i="1"/>
  <c r="I537" i="1" s="1"/>
  <c r="C535" i="1"/>
  <c r="D536" i="1"/>
  <c r="G301" i="1"/>
  <c r="F301" i="1" s="1"/>
  <c r="H301" i="1" s="1"/>
  <c r="M639" i="1"/>
  <c r="O540" i="1"/>
  <c r="N540" i="1" s="1"/>
  <c r="P540" i="1"/>
  <c r="J538" i="1" l="1"/>
  <c r="A539" i="1"/>
  <c r="B538" i="1"/>
  <c r="I538" i="1" s="1"/>
  <c r="C536" i="1"/>
  <c r="D537" i="1"/>
  <c r="E302" i="1"/>
  <c r="M640" i="1"/>
  <c r="O541" i="1"/>
  <c r="N541" i="1" s="1"/>
  <c r="P541" i="1"/>
  <c r="J539" i="1" l="1"/>
  <c r="A540" i="1"/>
  <c r="B539" i="1"/>
  <c r="I539" i="1" s="1"/>
  <c r="C537" i="1"/>
  <c r="D538" i="1"/>
  <c r="G302" i="1"/>
  <c r="F302" i="1" s="1"/>
  <c r="H302" i="1" s="1"/>
  <c r="M641" i="1"/>
  <c r="O542" i="1"/>
  <c r="N542" i="1" s="1"/>
  <c r="P542" i="1"/>
  <c r="J540" i="1" l="1"/>
  <c r="A541" i="1"/>
  <c r="B540" i="1"/>
  <c r="I540" i="1" s="1"/>
  <c r="C538" i="1"/>
  <c r="D539" i="1"/>
  <c r="E303" i="1"/>
  <c r="M642" i="1"/>
  <c r="O543" i="1"/>
  <c r="N543" i="1" s="1"/>
  <c r="P543" i="1"/>
  <c r="J541" i="1" l="1"/>
  <c r="A542" i="1"/>
  <c r="B541" i="1"/>
  <c r="I541" i="1" s="1"/>
  <c r="C539" i="1"/>
  <c r="D540" i="1"/>
  <c r="G303" i="1"/>
  <c r="F303" i="1" s="1"/>
  <c r="H303" i="1" s="1"/>
  <c r="M643" i="1"/>
  <c r="O544" i="1"/>
  <c r="N544" i="1" s="1"/>
  <c r="P544" i="1"/>
  <c r="J542" i="1" l="1"/>
  <c r="A543" i="1"/>
  <c r="B542" i="1"/>
  <c r="I542" i="1" s="1"/>
  <c r="C540" i="1"/>
  <c r="D541" i="1"/>
  <c r="E304" i="1"/>
  <c r="M644" i="1"/>
  <c r="O545" i="1"/>
  <c r="N545" i="1" s="1"/>
  <c r="P545" i="1"/>
  <c r="J543" i="1" l="1"/>
  <c r="A544" i="1"/>
  <c r="B543" i="1"/>
  <c r="I543" i="1" s="1"/>
  <c r="C541" i="1"/>
  <c r="D542" i="1"/>
  <c r="G304" i="1"/>
  <c r="F304" i="1" s="1"/>
  <c r="H304" i="1" s="1"/>
  <c r="M645" i="1"/>
  <c r="O546" i="1"/>
  <c r="N546" i="1" s="1"/>
  <c r="P546" i="1"/>
  <c r="J544" i="1" l="1"/>
  <c r="A545" i="1"/>
  <c r="B544" i="1"/>
  <c r="I544" i="1" s="1"/>
  <c r="C542" i="1"/>
  <c r="D543" i="1"/>
  <c r="E305" i="1"/>
  <c r="M646" i="1"/>
  <c r="O547" i="1"/>
  <c r="N547" i="1" s="1"/>
  <c r="P547" i="1"/>
  <c r="J545" i="1" l="1"/>
  <c r="A546" i="1"/>
  <c r="B545" i="1"/>
  <c r="I545" i="1" s="1"/>
  <c r="C543" i="1"/>
  <c r="D544" i="1"/>
  <c r="G305" i="1"/>
  <c r="F305" i="1" s="1"/>
  <c r="H305" i="1" s="1"/>
  <c r="M647" i="1"/>
  <c r="O548" i="1"/>
  <c r="N548" i="1" s="1"/>
  <c r="P548" i="1"/>
  <c r="J546" i="1" l="1"/>
  <c r="A547" i="1"/>
  <c r="B546" i="1"/>
  <c r="I546" i="1" s="1"/>
  <c r="C544" i="1"/>
  <c r="D545" i="1"/>
  <c r="E306" i="1"/>
  <c r="M648" i="1"/>
  <c r="O549" i="1"/>
  <c r="N549" i="1" s="1"/>
  <c r="P549" i="1"/>
  <c r="J547" i="1" l="1"/>
  <c r="A548" i="1"/>
  <c r="B547" i="1"/>
  <c r="I547" i="1" s="1"/>
  <c r="C545" i="1"/>
  <c r="D546" i="1"/>
  <c r="G306" i="1"/>
  <c r="F306" i="1" s="1"/>
  <c r="H306" i="1" s="1"/>
  <c r="M649" i="1"/>
  <c r="O550" i="1"/>
  <c r="N550" i="1" s="1"/>
  <c r="P550" i="1"/>
  <c r="J548" i="1" l="1"/>
  <c r="A549" i="1"/>
  <c r="B548" i="1"/>
  <c r="I548" i="1" s="1"/>
  <c r="C546" i="1"/>
  <c r="D547" i="1"/>
  <c r="E307" i="1"/>
  <c r="M650" i="1"/>
  <c r="O551" i="1"/>
  <c r="N551" i="1" s="1"/>
  <c r="P551" i="1"/>
  <c r="J549" i="1" l="1"/>
  <c r="A550" i="1"/>
  <c r="B549" i="1"/>
  <c r="I549" i="1" s="1"/>
  <c r="C547" i="1"/>
  <c r="D548" i="1"/>
  <c r="G307" i="1"/>
  <c r="F307" i="1" s="1"/>
  <c r="H307" i="1" s="1"/>
  <c r="M651" i="1"/>
  <c r="O552" i="1"/>
  <c r="N552" i="1" s="1"/>
  <c r="P552" i="1"/>
  <c r="J550" i="1" l="1"/>
  <c r="A551" i="1"/>
  <c r="B550" i="1"/>
  <c r="I550" i="1" s="1"/>
  <c r="C548" i="1"/>
  <c r="D549" i="1"/>
  <c r="E308" i="1"/>
  <c r="O553" i="1"/>
  <c r="N553" i="1" s="1"/>
  <c r="P553" i="1"/>
  <c r="M652" i="1"/>
  <c r="J551" i="1" l="1"/>
  <c r="A552" i="1"/>
  <c r="B551" i="1"/>
  <c r="I551" i="1" s="1"/>
  <c r="C549" i="1"/>
  <c r="D550" i="1"/>
  <c r="G308" i="1"/>
  <c r="F308" i="1" s="1"/>
  <c r="H308" i="1" s="1"/>
  <c r="O554" i="1"/>
  <c r="N554" i="1" s="1"/>
  <c r="P554" i="1"/>
  <c r="M653" i="1"/>
  <c r="J552" i="1" l="1"/>
  <c r="A553" i="1"/>
  <c r="B552" i="1"/>
  <c r="I552" i="1" s="1"/>
  <c r="C550" i="1"/>
  <c r="D551" i="1"/>
  <c r="E309" i="1"/>
  <c r="M654" i="1"/>
  <c r="O555" i="1"/>
  <c r="N555" i="1" s="1"/>
  <c r="P555" i="1"/>
  <c r="J553" i="1" l="1"/>
  <c r="A554" i="1"/>
  <c r="B553" i="1"/>
  <c r="I553" i="1" s="1"/>
  <c r="C551" i="1"/>
  <c r="D552" i="1"/>
  <c r="G309" i="1"/>
  <c r="F309" i="1" s="1"/>
  <c r="H309" i="1" s="1"/>
  <c r="M655" i="1"/>
  <c r="O556" i="1"/>
  <c r="N556" i="1" s="1"/>
  <c r="P556" i="1"/>
  <c r="J554" i="1" l="1"/>
  <c r="A555" i="1"/>
  <c r="B554" i="1"/>
  <c r="I554" i="1" s="1"/>
  <c r="C552" i="1"/>
  <c r="D553" i="1"/>
  <c r="E310" i="1"/>
  <c r="O557" i="1"/>
  <c r="N557" i="1" s="1"/>
  <c r="P557" i="1"/>
  <c r="M656" i="1"/>
  <c r="J555" i="1" l="1"/>
  <c r="A556" i="1"/>
  <c r="B555" i="1"/>
  <c r="I555" i="1" s="1"/>
  <c r="C553" i="1"/>
  <c r="D554" i="1"/>
  <c r="G310" i="1"/>
  <c r="F310" i="1" s="1"/>
  <c r="H310" i="1" s="1"/>
  <c r="M657" i="1"/>
  <c r="O558" i="1"/>
  <c r="N558" i="1" s="1"/>
  <c r="P558" i="1"/>
  <c r="J556" i="1" l="1"/>
  <c r="A557" i="1"/>
  <c r="B556" i="1"/>
  <c r="I556" i="1" s="1"/>
  <c r="C554" i="1"/>
  <c r="D555" i="1"/>
  <c r="E311" i="1"/>
  <c r="O559" i="1"/>
  <c r="N559" i="1" s="1"/>
  <c r="P559" i="1"/>
  <c r="J557" i="1" l="1"/>
  <c r="A558" i="1"/>
  <c r="B557" i="1"/>
  <c r="I557" i="1" s="1"/>
  <c r="D556" i="1"/>
  <c r="C555" i="1"/>
  <c r="G311" i="1"/>
  <c r="F311" i="1" s="1"/>
  <c r="H311" i="1" s="1"/>
  <c r="O560" i="1"/>
  <c r="N560" i="1" s="1"/>
  <c r="P560" i="1"/>
  <c r="J558" i="1" l="1"/>
  <c r="A559" i="1"/>
  <c r="B558" i="1"/>
  <c r="I558" i="1" s="1"/>
  <c r="D557" i="1"/>
  <c r="C556" i="1"/>
  <c r="E312" i="1"/>
  <c r="O561" i="1"/>
  <c r="N561" i="1" s="1"/>
  <c r="P561" i="1"/>
  <c r="C557" i="1" l="1"/>
  <c r="D558" i="1"/>
  <c r="J559" i="1"/>
  <c r="A560" i="1"/>
  <c r="B559" i="1"/>
  <c r="I559" i="1" s="1"/>
  <c r="G312" i="1"/>
  <c r="F312" i="1" s="1"/>
  <c r="H312" i="1" s="1"/>
  <c r="O562" i="1"/>
  <c r="N562" i="1" s="1"/>
  <c r="P562" i="1"/>
  <c r="J560" i="1" l="1"/>
  <c r="A561" i="1"/>
  <c r="B560" i="1"/>
  <c r="I560" i="1" s="1"/>
  <c r="C558" i="1"/>
  <c r="D559" i="1"/>
  <c r="E313" i="1"/>
  <c r="O563" i="1"/>
  <c r="N563" i="1" s="1"/>
  <c r="P563" i="1"/>
  <c r="J561" i="1" l="1"/>
  <c r="A562" i="1"/>
  <c r="B561" i="1"/>
  <c r="I561" i="1" s="1"/>
  <c r="D560" i="1"/>
  <c r="C559" i="1"/>
  <c r="G313" i="1"/>
  <c r="F313" i="1" s="1"/>
  <c r="H313" i="1" s="1"/>
  <c r="O564" i="1"/>
  <c r="N564" i="1" s="1"/>
  <c r="P564" i="1"/>
  <c r="J562" i="1" l="1"/>
  <c r="A563" i="1"/>
  <c r="B562" i="1"/>
  <c r="I562" i="1" s="1"/>
  <c r="D561" i="1"/>
  <c r="C560" i="1"/>
  <c r="E314" i="1"/>
  <c r="O565" i="1"/>
  <c r="N565" i="1" s="1"/>
  <c r="P565" i="1"/>
  <c r="J563" i="1" l="1"/>
  <c r="A564" i="1"/>
  <c r="B563" i="1"/>
  <c r="I563" i="1" s="1"/>
  <c r="C561" i="1"/>
  <c r="D562" i="1"/>
  <c r="G314" i="1"/>
  <c r="F314" i="1" s="1"/>
  <c r="H314" i="1" s="1"/>
  <c r="O566" i="1"/>
  <c r="N566" i="1" s="1"/>
  <c r="P566" i="1"/>
  <c r="J564" i="1" l="1"/>
  <c r="A565" i="1"/>
  <c r="B564" i="1"/>
  <c r="I564" i="1" s="1"/>
  <c r="C562" i="1"/>
  <c r="D563" i="1"/>
  <c r="E315" i="1"/>
  <c r="O567" i="1"/>
  <c r="N567" i="1" s="1"/>
  <c r="P567" i="1"/>
  <c r="J565" i="1" l="1"/>
  <c r="A566" i="1"/>
  <c r="B565" i="1"/>
  <c r="I565" i="1" s="1"/>
  <c r="C563" i="1"/>
  <c r="D564" i="1"/>
  <c r="G315" i="1"/>
  <c r="F315" i="1" s="1"/>
  <c r="H315" i="1" s="1"/>
  <c r="O568" i="1"/>
  <c r="N568" i="1" s="1"/>
  <c r="P568" i="1"/>
  <c r="J566" i="1" l="1"/>
  <c r="A567" i="1"/>
  <c r="B566" i="1"/>
  <c r="I566" i="1" s="1"/>
  <c r="D565" i="1"/>
  <c r="C564" i="1"/>
  <c r="E316" i="1"/>
  <c r="O569" i="1"/>
  <c r="N569" i="1" s="1"/>
  <c r="P569" i="1"/>
  <c r="J567" i="1" l="1"/>
  <c r="A568" i="1"/>
  <c r="B567" i="1"/>
  <c r="I567" i="1" s="1"/>
  <c r="C565" i="1"/>
  <c r="D566" i="1"/>
  <c r="G316" i="1"/>
  <c r="O570" i="1"/>
  <c r="N570" i="1" s="1"/>
  <c r="P570" i="1"/>
  <c r="J568" i="1" l="1"/>
  <c r="A569" i="1"/>
  <c r="B568" i="1"/>
  <c r="I568" i="1" s="1"/>
  <c r="C566" i="1"/>
  <c r="D567" i="1"/>
  <c r="F316" i="1"/>
  <c r="O571" i="1"/>
  <c r="N571" i="1" s="1"/>
  <c r="P571" i="1"/>
  <c r="H316" i="1" l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J569" i="1"/>
  <c r="A570" i="1"/>
  <c r="B569" i="1"/>
  <c r="I569" i="1" s="1"/>
  <c r="C567" i="1"/>
  <c r="D568" i="1"/>
  <c r="O572" i="1"/>
  <c r="N572" i="1" s="1"/>
  <c r="P572" i="1"/>
  <c r="G317" i="1" l="1"/>
  <c r="E317" i="1"/>
  <c r="H567" i="1"/>
  <c r="J570" i="1"/>
  <c r="A571" i="1"/>
  <c r="B570" i="1"/>
  <c r="I570" i="1" s="1"/>
  <c r="C568" i="1"/>
  <c r="H568" i="1" s="1"/>
  <c r="D569" i="1"/>
  <c r="F317" i="1"/>
  <c r="E318" i="1" s="1"/>
  <c r="O573" i="1"/>
  <c r="N573" i="1" s="1"/>
  <c r="P573" i="1"/>
  <c r="J571" i="1" l="1"/>
  <c r="A572" i="1"/>
  <c r="B571" i="1"/>
  <c r="I571" i="1" s="1"/>
  <c r="C569" i="1"/>
  <c r="H569" i="1" s="1"/>
  <c r="D570" i="1"/>
  <c r="G318" i="1"/>
  <c r="O574" i="1"/>
  <c r="N574" i="1" s="1"/>
  <c r="P574" i="1"/>
  <c r="J572" i="1" l="1"/>
  <c r="A573" i="1"/>
  <c r="B572" i="1"/>
  <c r="I572" i="1" s="1"/>
  <c r="C570" i="1"/>
  <c r="H570" i="1" s="1"/>
  <c r="D571" i="1"/>
  <c r="F318" i="1"/>
  <c r="E319" i="1" s="1"/>
  <c r="O575" i="1"/>
  <c r="N575" i="1" s="1"/>
  <c r="P575" i="1"/>
  <c r="J573" i="1" l="1"/>
  <c r="A574" i="1"/>
  <c r="B573" i="1"/>
  <c r="I573" i="1" s="1"/>
  <c r="C571" i="1"/>
  <c r="H571" i="1" s="1"/>
  <c r="D572" i="1"/>
  <c r="G319" i="1"/>
  <c r="F319" i="1" s="1"/>
  <c r="O576" i="1"/>
  <c r="N576" i="1" s="1"/>
  <c r="P576" i="1"/>
  <c r="J574" i="1" l="1"/>
  <c r="A575" i="1"/>
  <c r="B574" i="1"/>
  <c r="I574" i="1" s="1"/>
  <c r="C572" i="1"/>
  <c r="H572" i="1" s="1"/>
  <c r="D573" i="1"/>
  <c r="E320" i="1"/>
  <c r="O577" i="1"/>
  <c r="N577" i="1" s="1"/>
  <c r="P577" i="1"/>
  <c r="J575" i="1" l="1"/>
  <c r="A576" i="1"/>
  <c r="B575" i="1"/>
  <c r="I575" i="1" s="1"/>
  <c r="C573" i="1"/>
  <c r="H573" i="1" s="1"/>
  <c r="D574" i="1"/>
  <c r="G320" i="1"/>
  <c r="O578" i="1"/>
  <c r="N578" i="1" s="1"/>
  <c r="P578" i="1"/>
  <c r="J576" i="1" l="1"/>
  <c r="A577" i="1"/>
  <c r="B576" i="1"/>
  <c r="I576" i="1" s="1"/>
  <c r="C574" i="1"/>
  <c r="H574" i="1" s="1"/>
  <c r="D575" i="1"/>
  <c r="F320" i="1"/>
  <c r="E321" i="1" s="1"/>
  <c r="O579" i="1"/>
  <c r="N579" i="1" s="1"/>
  <c r="P579" i="1"/>
  <c r="J577" i="1" l="1"/>
  <c r="A578" i="1"/>
  <c r="B577" i="1"/>
  <c r="I577" i="1" s="1"/>
  <c r="C575" i="1"/>
  <c r="H575" i="1" s="1"/>
  <c r="D576" i="1"/>
  <c r="G321" i="1"/>
  <c r="O580" i="1"/>
  <c r="N580" i="1" s="1"/>
  <c r="P580" i="1"/>
  <c r="J578" i="1" l="1"/>
  <c r="A579" i="1"/>
  <c r="B578" i="1"/>
  <c r="I578" i="1" s="1"/>
  <c r="C576" i="1"/>
  <c r="H576" i="1" s="1"/>
  <c r="D577" i="1"/>
  <c r="F321" i="1"/>
  <c r="E322" i="1" s="1"/>
  <c r="O581" i="1"/>
  <c r="N581" i="1" s="1"/>
  <c r="P581" i="1"/>
  <c r="J579" i="1" l="1"/>
  <c r="A580" i="1"/>
  <c r="B579" i="1"/>
  <c r="I579" i="1" s="1"/>
  <c r="C577" i="1"/>
  <c r="H577" i="1" s="1"/>
  <c r="D578" i="1"/>
  <c r="G322" i="1"/>
  <c r="F322" i="1" s="1"/>
  <c r="O582" i="1"/>
  <c r="N582" i="1" s="1"/>
  <c r="P582" i="1"/>
  <c r="J580" i="1" l="1"/>
  <c r="A581" i="1"/>
  <c r="B580" i="1"/>
  <c r="I580" i="1" s="1"/>
  <c r="C578" i="1"/>
  <c r="H578" i="1" s="1"/>
  <c r="D579" i="1"/>
  <c r="E323" i="1"/>
  <c r="O583" i="1"/>
  <c r="N583" i="1" s="1"/>
  <c r="P583" i="1"/>
  <c r="J581" i="1" l="1"/>
  <c r="A582" i="1"/>
  <c r="B581" i="1"/>
  <c r="I581" i="1" s="1"/>
  <c r="C579" i="1"/>
  <c r="H579" i="1" s="1"/>
  <c r="D580" i="1"/>
  <c r="G323" i="1"/>
  <c r="F323" i="1" s="1"/>
  <c r="O584" i="1"/>
  <c r="N584" i="1" s="1"/>
  <c r="P584" i="1"/>
  <c r="J582" i="1" l="1"/>
  <c r="A583" i="1"/>
  <c r="B582" i="1"/>
  <c r="I582" i="1" s="1"/>
  <c r="C580" i="1"/>
  <c r="H580" i="1" s="1"/>
  <c r="D581" i="1"/>
  <c r="E324" i="1"/>
  <c r="O585" i="1"/>
  <c r="N585" i="1" s="1"/>
  <c r="P585" i="1"/>
  <c r="J583" i="1" l="1"/>
  <c r="A584" i="1"/>
  <c r="B583" i="1"/>
  <c r="I583" i="1" s="1"/>
  <c r="C581" i="1"/>
  <c r="H581" i="1" s="1"/>
  <c r="D582" i="1"/>
  <c r="G324" i="1"/>
  <c r="O586" i="1"/>
  <c r="N586" i="1" s="1"/>
  <c r="P586" i="1"/>
  <c r="J584" i="1" l="1"/>
  <c r="A585" i="1"/>
  <c r="B584" i="1"/>
  <c r="I584" i="1" s="1"/>
  <c r="C582" i="1"/>
  <c r="H582" i="1" s="1"/>
  <c r="D583" i="1"/>
  <c r="F324" i="1"/>
  <c r="E325" i="1" s="1"/>
  <c r="O587" i="1"/>
  <c r="N587" i="1" s="1"/>
  <c r="P587" i="1"/>
  <c r="J585" i="1" l="1"/>
  <c r="A586" i="1"/>
  <c r="B585" i="1"/>
  <c r="I585" i="1" s="1"/>
  <c r="C583" i="1"/>
  <c r="H583" i="1" s="1"/>
  <c r="D584" i="1"/>
  <c r="G325" i="1"/>
  <c r="O588" i="1"/>
  <c r="N588" i="1" s="1"/>
  <c r="P588" i="1"/>
  <c r="J586" i="1" l="1"/>
  <c r="A587" i="1"/>
  <c r="B586" i="1"/>
  <c r="I586" i="1" s="1"/>
  <c r="C584" i="1"/>
  <c r="H584" i="1" s="1"/>
  <c r="D585" i="1"/>
  <c r="F325" i="1"/>
  <c r="E326" i="1" s="1"/>
  <c r="O589" i="1"/>
  <c r="N589" i="1" s="1"/>
  <c r="P589" i="1"/>
  <c r="J587" i="1" l="1"/>
  <c r="A588" i="1"/>
  <c r="B587" i="1"/>
  <c r="I587" i="1" s="1"/>
  <c r="C585" i="1"/>
  <c r="H585" i="1" s="1"/>
  <c r="D586" i="1"/>
  <c r="G326" i="1"/>
  <c r="F326" i="1" s="1"/>
  <c r="O590" i="1"/>
  <c r="N590" i="1" s="1"/>
  <c r="P590" i="1"/>
  <c r="J588" i="1" l="1"/>
  <c r="A589" i="1"/>
  <c r="B588" i="1"/>
  <c r="I588" i="1" s="1"/>
  <c r="C586" i="1"/>
  <c r="H586" i="1" s="1"/>
  <c r="D587" i="1"/>
  <c r="E327" i="1"/>
  <c r="O591" i="1"/>
  <c r="N591" i="1" s="1"/>
  <c r="P591" i="1"/>
  <c r="J589" i="1" l="1"/>
  <c r="A590" i="1"/>
  <c r="B589" i="1"/>
  <c r="I589" i="1" s="1"/>
  <c r="C587" i="1"/>
  <c r="H587" i="1" s="1"/>
  <c r="D588" i="1"/>
  <c r="G327" i="1"/>
  <c r="O592" i="1"/>
  <c r="N592" i="1" s="1"/>
  <c r="P592" i="1"/>
  <c r="J590" i="1" l="1"/>
  <c r="A591" i="1"/>
  <c r="B590" i="1"/>
  <c r="I590" i="1" s="1"/>
  <c r="C588" i="1"/>
  <c r="H588" i="1" s="1"/>
  <c r="D589" i="1"/>
  <c r="F327" i="1"/>
  <c r="E328" i="1" s="1"/>
  <c r="O593" i="1"/>
  <c r="N593" i="1" s="1"/>
  <c r="P593" i="1"/>
  <c r="J591" i="1" l="1"/>
  <c r="A592" i="1"/>
  <c r="B591" i="1"/>
  <c r="I591" i="1" s="1"/>
  <c r="C589" i="1"/>
  <c r="H589" i="1" s="1"/>
  <c r="D590" i="1"/>
  <c r="G328" i="1"/>
  <c r="O594" i="1"/>
  <c r="N594" i="1" s="1"/>
  <c r="P594" i="1"/>
  <c r="J592" i="1" l="1"/>
  <c r="A593" i="1"/>
  <c r="B592" i="1"/>
  <c r="I592" i="1" s="1"/>
  <c r="C590" i="1"/>
  <c r="H590" i="1" s="1"/>
  <c r="D591" i="1"/>
  <c r="F328" i="1"/>
  <c r="E329" i="1" s="1"/>
  <c r="O595" i="1"/>
  <c r="N595" i="1" s="1"/>
  <c r="P595" i="1"/>
  <c r="J593" i="1" l="1"/>
  <c r="A594" i="1"/>
  <c r="B593" i="1"/>
  <c r="I593" i="1" s="1"/>
  <c r="C591" i="1"/>
  <c r="H591" i="1" s="1"/>
  <c r="D592" i="1"/>
  <c r="G329" i="1"/>
  <c r="O596" i="1"/>
  <c r="N596" i="1" s="1"/>
  <c r="P596" i="1"/>
  <c r="J594" i="1" l="1"/>
  <c r="A595" i="1"/>
  <c r="B594" i="1"/>
  <c r="I594" i="1" s="1"/>
  <c r="C592" i="1"/>
  <c r="H592" i="1" s="1"/>
  <c r="D593" i="1"/>
  <c r="F329" i="1"/>
  <c r="E330" i="1" s="1"/>
  <c r="O597" i="1"/>
  <c r="N597" i="1" s="1"/>
  <c r="P597" i="1"/>
  <c r="J595" i="1" l="1"/>
  <c r="A596" i="1"/>
  <c r="B595" i="1"/>
  <c r="I595" i="1" s="1"/>
  <c r="C593" i="1"/>
  <c r="H593" i="1" s="1"/>
  <c r="D594" i="1"/>
  <c r="G330" i="1"/>
  <c r="F330" i="1" s="1"/>
  <c r="O598" i="1"/>
  <c r="N598" i="1" s="1"/>
  <c r="P598" i="1"/>
  <c r="J596" i="1" l="1"/>
  <c r="A597" i="1"/>
  <c r="B596" i="1"/>
  <c r="I596" i="1" s="1"/>
  <c r="D595" i="1"/>
  <c r="C594" i="1"/>
  <c r="H594" i="1" s="1"/>
  <c r="E331" i="1"/>
  <c r="O599" i="1"/>
  <c r="N599" i="1" s="1"/>
  <c r="P599" i="1"/>
  <c r="D596" i="1" l="1"/>
  <c r="C595" i="1"/>
  <c r="H595" i="1" s="1"/>
  <c r="J597" i="1"/>
  <c r="A598" i="1"/>
  <c r="B597" i="1"/>
  <c r="I597" i="1" s="1"/>
  <c r="G331" i="1"/>
  <c r="F331" i="1" s="1"/>
  <c r="O600" i="1"/>
  <c r="N600" i="1" s="1"/>
  <c r="P600" i="1"/>
  <c r="D597" i="1" l="1"/>
  <c r="C596" i="1"/>
  <c r="H596" i="1" s="1"/>
  <c r="J598" i="1"/>
  <c r="A599" i="1"/>
  <c r="B598" i="1"/>
  <c r="I598" i="1" s="1"/>
  <c r="E332" i="1"/>
  <c r="O601" i="1"/>
  <c r="N601" i="1" s="1"/>
  <c r="P601" i="1"/>
  <c r="J599" i="1" l="1"/>
  <c r="A600" i="1"/>
  <c r="B599" i="1"/>
  <c r="I599" i="1" s="1"/>
  <c r="D598" i="1"/>
  <c r="C597" i="1"/>
  <c r="H597" i="1" s="1"/>
  <c r="G332" i="1"/>
  <c r="F332" i="1" s="1"/>
  <c r="O602" i="1"/>
  <c r="N602" i="1" s="1"/>
  <c r="P602" i="1"/>
  <c r="J600" i="1" l="1"/>
  <c r="A601" i="1"/>
  <c r="B600" i="1"/>
  <c r="I600" i="1" s="1"/>
  <c r="D599" i="1"/>
  <c r="C598" i="1"/>
  <c r="H598" i="1" s="1"/>
  <c r="E333" i="1"/>
  <c r="O603" i="1"/>
  <c r="N603" i="1" s="1"/>
  <c r="P603" i="1"/>
  <c r="C599" i="1" l="1"/>
  <c r="H599" i="1" s="1"/>
  <c r="D600" i="1"/>
  <c r="J601" i="1"/>
  <c r="A602" i="1"/>
  <c r="B601" i="1"/>
  <c r="I601" i="1" s="1"/>
  <c r="G333" i="1"/>
  <c r="O604" i="1"/>
  <c r="N604" i="1" s="1"/>
  <c r="P604" i="1"/>
  <c r="J602" i="1" l="1"/>
  <c r="A603" i="1"/>
  <c r="B602" i="1"/>
  <c r="I602" i="1" s="1"/>
  <c r="C600" i="1"/>
  <c r="H600" i="1" s="1"/>
  <c r="D601" i="1"/>
  <c r="F333" i="1"/>
  <c r="E334" i="1" s="1"/>
  <c r="O605" i="1"/>
  <c r="N605" i="1" s="1"/>
  <c r="P605" i="1"/>
  <c r="J603" i="1" l="1"/>
  <c r="A604" i="1"/>
  <c r="B603" i="1"/>
  <c r="I603" i="1" s="1"/>
  <c r="D602" i="1"/>
  <c r="C601" i="1"/>
  <c r="H601" i="1" s="1"/>
  <c r="G334" i="1"/>
  <c r="F334" i="1" s="1"/>
  <c r="E335" i="1" s="1"/>
  <c r="O606" i="1"/>
  <c r="N606" i="1" s="1"/>
  <c r="P606" i="1"/>
  <c r="D603" i="1" l="1"/>
  <c r="C602" i="1"/>
  <c r="H602" i="1" s="1"/>
  <c r="J604" i="1"/>
  <c r="A605" i="1"/>
  <c r="B604" i="1"/>
  <c r="I604" i="1" s="1"/>
  <c r="G335" i="1"/>
  <c r="F335" i="1" s="1"/>
  <c r="O607" i="1"/>
  <c r="N607" i="1" s="1"/>
  <c r="P607" i="1"/>
  <c r="D604" i="1" l="1"/>
  <c r="C603" i="1"/>
  <c r="H603" i="1" s="1"/>
  <c r="J605" i="1"/>
  <c r="A606" i="1"/>
  <c r="B605" i="1"/>
  <c r="I605" i="1" s="1"/>
  <c r="E336" i="1"/>
  <c r="O608" i="1"/>
  <c r="N608" i="1" s="1"/>
  <c r="P608" i="1"/>
  <c r="J606" i="1" l="1"/>
  <c r="A607" i="1"/>
  <c r="B606" i="1"/>
  <c r="I606" i="1" s="1"/>
  <c r="D605" i="1"/>
  <c r="C604" i="1"/>
  <c r="H604" i="1" s="1"/>
  <c r="G336" i="1"/>
  <c r="F336" i="1" s="1"/>
  <c r="O609" i="1"/>
  <c r="N609" i="1" s="1"/>
  <c r="P609" i="1"/>
  <c r="J607" i="1" l="1"/>
  <c r="A608" i="1"/>
  <c r="B607" i="1"/>
  <c r="I607" i="1" s="1"/>
  <c r="D606" i="1"/>
  <c r="C605" i="1"/>
  <c r="H605" i="1" s="1"/>
  <c r="E337" i="1"/>
  <c r="O610" i="1"/>
  <c r="N610" i="1" s="1"/>
  <c r="P610" i="1"/>
  <c r="J608" i="1" l="1"/>
  <c r="A609" i="1"/>
  <c r="B608" i="1"/>
  <c r="I608" i="1" s="1"/>
  <c r="C606" i="1"/>
  <c r="H606" i="1" s="1"/>
  <c r="D607" i="1"/>
  <c r="G337" i="1"/>
  <c r="F337" i="1" s="1"/>
  <c r="E338" i="1" s="1"/>
  <c r="O611" i="1"/>
  <c r="N611" i="1" s="1"/>
  <c r="P611" i="1"/>
  <c r="J609" i="1" l="1"/>
  <c r="A610" i="1"/>
  <c r="B609" i="1"/>
  <c r="I609" i="1" s="1"/>
  <c r="C607" i="1"/>
  <c r="H607" i="1" s="1"/>
  <c r="D608" i="1"/>
  <c r="G338" i="1"/>
  <c r="F338" i="1" s="1"/>
  <c r="O612" i="1"/>
  <c r="N612" i="1" s="1"/>
  <c r="P612" i="1"/>
  <c r="J610" i="1" l="1"/>
  <c r="A611" i="1"/>
  <c r="B610" i="1"/>
  <c r="I610" i="1" s="1"/>
  <c r="C608" i="1"/>
  <c r="H608" i="1" s="1"/>
  <c r="D609" i="1"/>
  <c r="E339" i="1"/>
  <c r="O613" i="1"/>
  <c r="N613" i="1" s="1"/>
  <c r="P613" i="1"/>
  <c r="J611" i="1" l="1"/>
  <c r="A612" i="1"/>
  <c r="B611" i="1"/>
  <c r="I611" i="1" s="1"/>
  <c r="D610" i="1"/>
  <c r="C609" i="1"/>
  <c r="H609" i="1" s="1"/>
  <c r="G339" i="1"/>
  <c r="F339" i="1" s="1"/>
  <c r="O614" i="1"/>
  <c r="N614" i="1" s="1"/>
  <c r="P614" i="1"/>
  <c r="J612" i="1" l="1"/>
  <c r="A613" i="1"/>
  <c r="B612" i="1"/>
  <c r="I612" i="1" s="1"/>
  <c r="C610" i="1"/>
  <c r="H610" i="1" s="1"/>
  <c r="D611" i="1"/>
  <c r="E340" i="1"/>
  <c r="O615" i="1"/>
  <c r="N615" i="1" s="1"/>
  <c r="P615" i="1"/>
  <c r="J613" i="1" l="1"/>
  <c r="A614" i="1"/>
  <c r="B613" i="1"/>
  <c r="I613" i="1" s="1"/>
  <c r="C611" i="1"/>
  <c r="H611" i="1" s="1"/>
  <c r="D612" i="1"/>
  <c r="G340" i="1"/>
  <c r="F340" i="1" s="1"/>
  <c r="O616" i="1"/>
  <c r="N616" i="1" s="1"/>
  <c r="P616" i="1"/>
  <c r="J614" i="1" l="1"/>
  <c r="A615" i="1"/>
  <c r="B614" i="1"/>
  <c r="I614" i="1" s="1"/>
  <c r="C612" i="1"/>
  <c r="H612" i="1" s="1"/>
  <c r="D613" i="1"/>
  <c r="E341" i="1"/>
  <c r="O617" i="1"/>
  <c r="N617" i="1" s="1"/>
  <c r="P617" i="1"/>
  <c r="J615" i="1" l="1"/>
  <c r="A616" i="1"/>
  <c r="B615" i="1"/>
  <c r="I615" i="1" s="1"/>
  <c r="C613" i="1"/>
  <c r="H613" i="1" s="1"/>
  <c r="D614" i="1"/>
  <c r="G341" i="1"/>
  <c r="O618" i="1"/>
  <c r="N618" i="1" s="1"/>
  <c r="P618" i="1"/>
  <c r="J616" i="1" l="1"/>
  <c r="A617" i="1"/>
  <c r="B616" i="1"/>
  <c r="I616" i="1" s="1"/>
  <c r="C614" i="1"/>
  <c r="H614" i="1" s="1"/>
  <c r="D615" i="1"/>
  <c r="F341" i="1"/>
  <c r="E342" i="1" s="1"/>
  <c r="O619" i="1"/>
  <c r="N619" i="1" s="1"/>
  <c r="P619" i="1"/>
  <c r="J617" i="1" l="1"/>
  <c r="A618" i="1"/>
  <c r="B617" i="1"/>
  <c r="I617" i="1" s="1"/>
  <c r="C615" i="1"/>
  <c r="H615" i="1" s="1"/>
  <c r="D616" i="1"/>
  <c r="G342" i="1"/>
  <c r="F342" i="1" s="1"/>
  <c r="O620" i="1"/>
  <c r="N620" i="1" s="1"/>
  <c r="P620" i="1"/>
  <c r="J618" i="1" l="1"/>
  <c r="A619" i="1"/>
  <c r="B618" i="1"/>
  <c r="I618" i="1" s="1"/>
  <c r="C616" i="1"/>
  <c r="H616" i="1" s="1"/>
  <c r="D617" i="1"/>
  <c r="E343" i="1"/>
  <c r="O621" i="1"/>
  <c r="N621" i="1" s="1"/>
  <c r="P621" i="1"/>
  <c r="J619" i="1" l="1"/>
  <c r="A620" i="1"/>
  <c r="B619" i="1"/>
  <c r="I619" i="1" s="1"/>
  <c r="C617" i="1"/>
  <c r="H617" i="1" s="1"/>
  <c r="D618" i="1"/>
  <c r="G343" i="1"/>
  <c r="F343" i="1" s="1"/>
  <c r="O622" i="1"/>
  <c r="N622" i="1" s="1"/>
  <c r="P622" i="1"/>
  <c r="J620" i="1" l="1"/>
  <c r="A621" i="1"/>
  <c r="B620" i="1"/>
  <c r="I620" i="1" s="1"/>
  <c r="C618" i="1"/>
  <c r="H618" i="1" s="1"/>
  <c r="D619" i="1"/>
  <c r="E344" i="1"/>
  <c r="O623" i="1"/>
  <c r="N623" i="1" s="1"/>
  <c r="P623" i="1"/>
  <c r="J621" i="1" l="1"/>
  <c r="A622" i="1"/>
  <c r="B621" i="1"/>
  <c r="I621" i="1" s="1"/>
  <c r="C619" i="1"/>
  <c r="H619" i="1" s="1"/>
  <c r="D620" i="1"/>
  <c r="G344" i="1"/>
  <c r="F344" i="1" s="1"/>
  <c r="O624" i="1"/>
  <c r="N624" i="1" s="1"/>
  <c r="P624" i="1"/>
  <c r="J622" i="1" l="1"/>
  <c r="A623" i="1"/>
  <c r="B622" i="1"/>
  <c r="I622" i="1" s="1"/>
  <c r="C620" i="1"/>
  <c r="H620" i="1" s="1"/>
  <c r="D621" i="1"/>
  <c r="E345" i="1"/>
  <c r="O625" i="1"/>
  <c r="N625" i="1" s="1"/>
  <c r="P625" i="1"/>
  <c r="J623" i="1" l="1"/>
  <c r="A624" i="1"/>
  <c r="B623" i="1"/>
  <c r="I623" i="1" s="1"/>
  <c r="C621" i="1"/>
  <c r="H621" i="1" s="1"/>
  <c r="D622" i="1"/>
  <c r="G345" i="1"/>
  <c r="O626" i="1"/>
  <c r="N626" i="1" s="1"/>
  <c r="P626" i="1"/>
  <c r="J624" i="1" l="1"/>
  <c r="A625" i="1"/>
  <c r="B624" i="1"/>
  <c r="I624" i="1" s="1"/>
  <c r="C622" i="1"/>
  <c r="H622" i="1" s="1"/>
  <c r="D623" i="1"/>
  <c r="F345" i="1"/>
  <c r="E346" i="1" s="1"/>
  <c r="O627" i="1"/>
  <c r="N627" i="1" s="1"/>
  <c r="P627" i="1"/>
  <c r="J625" i="1" l="1"/>
  <c r="A626" i="1"/>
  <c r="B625" i="1"/>
  <c r="I625" i="1" s="1"/>
  <c r="C623" i="1"/>
  <c r="H623" i="1" s="1"/>
  <c r="D624" i="1"/>
  <c r="G346" i="1"/>
  <c r="O628" i="1"/>
  <c r="N628" i="1" s="1"/>
  <c r="P628" i="1"/>
  <c r="J626" i="1" l="1"/>
  <c r="A627" i="1"/>
  <c r="B626" i="1"/>
  <c r="I626" i="1" s="1"/>
  <c r="C624" i="1"/>
  <c r="H624" i="1" s="1"/>
  <c r="D625" i="1"/>
  <c r="F346" i="1"/>
  <c r="E347" i="1" s="1"/>
  <c r="O629" i="1"/>
  <c r="N629" i="1" s="1"/>
  <c r="P629" i="1"/>
  <c r="J627" i="1" l="1"/>
  <c r="A628" i="1"/>
  <c r="B627" i="1"/>
  <c r="I627" i="1" s="1"/>
  <c r="C625" i="1"/>
  <c r="H625" i="1" s="1"/>
  <c r="D626" i="1"/>
  <c r="G347" i="1"/>
  <c r="F347" i="1" s="1"/>
  <c r="O630" i="1"/>
  <c r="N630" i="1" s="1"/>
  <c r="P630" i="1"/>
  <c r="J628" i="1" l="1"/>
  <c r="A629" i="1"/>
  <c r="B628" i="1"/>
  <c r="I628" i="1" s="1"/>
  <c r="C626" i="1"/>
  <c r="H626" i="1" s="1"/>
  <c r="D627" i="1"/>
  <c r="E348" i="1"/>
  <c r="O631" i="1"/>
  <c r="N631" i="1" s="1"/>
  <c r="P631" i="1"/>
  <c r="J629" i="1" l="1"/>
  <c r="A630" i="1"/>
  <c r="B629" i="1"/>
  <c r="I629" i="1" s="1"/>
  <c r="C627" i="1"/>
  <c r="H627" i="1" s="1"/>
  <c r="D628" i="1"/>
  <c r="G348" i="1"/>
  <c r="O632" i="1"/>
  <c r="N632" i="1" s="1"/>
  <c r="P632" i="1"/>
  <c r="J630" i="1" l="1"/>
  <c r="A631" i="1"/>
  <c r="B630" i="1"/>
  <c r="I630" i="1" s="1"/>
  <c r="C628" i="1"/>
  <c r="H628" i="1" s="1"/>
  <c r="D629" i="1"/>
  <c r="F348" i="1"/>
  <c r="E349" i="1" s="1"/>
  <c r="O633" i="1"/>
  <c r="N633" i="1" s="1"/>
  <c r="P633" i="1"/>
  <c r="J631" i="1" l="1"/>
  <c r="A632" i="1"/>
  <c r="B631" i="1"/>
  <c r="I631" i="1" s="1"/>
  <c r="C629" i="1"/>
  <c r="H629" i="1" s="1"/>
  <c r="D630" i="1"/>
  <c r="G349" i="1"/>
  <c r="F349" i="1" s="1"/>
  <c r="O634" i="1"/>
  <c r="N634" i="1" s="1"/>
  <c r="P634" i="1"/>
  <c r="J632" i="1" l="1"/>
  <c r="A633" i="1"/>
  <c r="B632" i="1"/>
  <c r="I632" i="1" s="1"/>
  <c r="C630" i="1"/>
  <c r="H630" i="1" s="1"/>
  <c r="D631" i="1"/>
  <c r="E350" i="1"/>
  <c r="O635" i="1"/>
  <c r="N635" i="1" s="1"/>
  <c r="P635" i="1"/>
  <c r="J633" i="1" l="1"/>
  <c r="A634" i="1"/>
  <c r="B633" i="1"/>
  <c r="I633" i="1" s="1"/>
  <c r="C631" i="1"/>
  <c r="H631" i="1" s="1"/>
  <c r="D632" i="1"/>
  <c r="G350" i="1"/>
  <c r="F350" i="1" s="1"/>
  <c r="O636" i="1"/>
  <c r="N636" i="1" s="1"/>
  <c r="P636" i="1"/>
  <c r="J634" i="1" l="1"/>
  <c r="A635" i="1"/>
  <c r="B634" i="1"/>
  <c r="I634" i="1" s="1"/>
  <c r="C632" i="1"/>
  <c r="H632" i="1" s="1"/>
  <c r="D633" i="1"/>
  <c r="E351" i="1"/>
  <c r="O637" i="1"/>
  <c r="N637" i="1" s="1"/>
  <c r="P637" i="1"/>
  <c r="J635" i="1" l="1"/>
  <c r="A636" i="1"/>
  <c r="B635" i="1"/>
  <c r="I635" i="1" s="1"/>
  <c r="C633" i="1"/>
  <c r="H633" i="1" s="1"/>
  <c r="D634" i="1"/>
  <c r="G351" i="1"/>
  <c r="F351" i="1" s="1"/>
  <c r="O638" i="1"/>
  <c r="N638" i="1" s="1"/>
  <c r="P638" i="1"/>
  <c r="J636" i="1" l="1"/>
  <c r="A637" i="1"/>
  <c r="B636" i="1"/>
  <c r="I636" i="1" s="1"/>
  <c r="C634" i="1"/>
  <c r="H634" i="1" s="1"/>
  <c r="D635" i="1"/>
  <c r="E352" i="1"/>
  <c r="O639" i="1"/>
  <c r="N639" i="1" s="1"/>
  <c r="P639" i="1"/>
  <c r="J637" i="1" l="1"/>
  <c r="A638" i="1"/>
  <c r="B637" i="1"/>
  <c r="I637" i="1" s="1"/>
  <c r="C635" i="1"/>
  <c r="H635" i="1" s="1"/>
  <c r="D636" i="1"/>
  <c r="G352" i="1"/>
  <c r="F352" i="1" s="1"/>
  <c r="O640" i="1"/>
  <c r="N640" i="1" s="1"/>
  <c r="P640" i="1"/>
  <c r="J638" i="1" l="1"/>
  <c r="A639" i="1"/>
  <c r="B638" i="1"/>
  <c r="I638" i="1" s="1"/>
  <c r="C636" i="1"/>
  <c r="H636" i="1" s="1"/>
  <c r="D637" i="1"/>
  <c r="E353" i="1"/>
  <c r="O641" i="1"/>
  <c r="N641" i="1" s="1"/>
  <c r="P641" i="1"/>
  <c r="J639" i="1" l="1"/>
  <c r="A640" i="1"/>
  <c r="B639" i="1"/>
  <c r="I639" i="1" s="1"/>
  <c r="C637" i="1"/>
  <c r="H637" i="1" s="1"/>
  <c r="D638" i="1"/>
  <c r="G353" i="1"/>
  <c r="F353" i="1" s="1"/>
  <c r="O642" i="1"/>
  <c r="N642" i="1" s="1"/>
  <c r="P642" i="1"/>
  <c r="J640" i="1" l="1"/>
  <c r="A641" i="1"/>
  <c r="B640" i="1"/>
  <c r="I640" i="1" s="1"/>
  <c r="C638" i="1"/>
  <c r="H638" i="1" s="1"/>
  <c r="D639" i="1"/>
  <c r="E354" i="1"/>
  <c r="O643" i="1"/>
  <c r="N643" i="1" s="1"/>
  <c r="P643" i="1"/>
  <c r="J641" i="1" l="1"/>
  <c r="A642" i="1"/>
  <c r="B641" i="1"/>
  <c r="I641" i="1" s="1"/>
  <c r="C639" i="1"/>
  <c r="H639" i="1" s="1"/>
  <c r="D640" i="1"/>
  <c r="G354" i="1"/>
  <c r="O644" i="1"/>
  <c r="N644" i="1" s="1"/>
  <c r="P644" i="1"/>
  <c r="J642" i="1" l="1"/>
  <c r="A643" i="1"/>
  <c r="B642" i="1"/>
  <c r="I642" i="1" s="1"/>
  <c r="C640" i="1"/>
  <c r="H640" i="1" s="1"/>
  <c r="D641" i="1"/>
  <c r="F354" i="1"/>
  <c r="E355" i="1" s="1"/>
  <c r="O645" i="1"/>
  <c r="N645" i="1" s="1"/>
  <c r="P645" i="1"/>
  <c r="J643" i="1" l="1"/>
  <c r="A644" i="1"/>
  <c r="B643" i="1"/>
  <c r="I643" i="1" s="1"/>
  <c r="C641" i="1"/>
  <c r="H641" i="1" s="1"/>
  <c r="D642" i="1"/>
  <c r="G355" i="1"/>
  <c r="F355" i="1" s="1"/>
  <c r="O646" i="1"/>
  <c r="N646" i="1" s="1"/>
  <c r="P646" i="1"/>
  <c r="J644" i="1" l="1"/>
  <c r="A645" i="1"/>
  <c r="B644" i="1"/>
  <c r="I644" i="1" s="1"/>
  <c r="C642" i="1"/>
  <c r="H642" i="1" s="1"/>
  <c r="D643" i="1"/>
  <c r="E356" i="1"/>
  <c r="O647" i="1"/>
  <c r="N647" i="1" s="1"/>
  <c r="P647" i="1"/>
  <c r="J645" i="1" l="1"/>
  <c r="A646" i="1"/>
  <c r="B645" i="1"/>
  <c r="I645" i="1" s="1"/>
  <c r="C643" i="1"/>
  <c r="H643" i="1" s="1"/>
  <c r="D644" i="1"/>
  <c r="G356" i="1"/>
  <c r="F356" i="1" s="1"/>
  <c r="O648" i="1"/>
  <c r="N648" i="1" s="1"/>
  <c r="P648" i="1"/>
  <c r="J646" i="1" l="1"/>
  <c r="A647" i="1"/>
  <c r="B646" i="1"/>
  <c r="I646" i="1" s="1"/>
  <c r="C644" i="1"/>
  <c r="H644" i="1" s="1"/>
  <c r="D645" i="1"/>
  <c r="E357" i="1"/>
  <c r="O649" i="1"/>
  <c r="N649" i="1" s="1"/>
  <c r="P649" i="1"/>
  <c r="J647" i="1" l="1"/>
  <c r="A648" i="1"/>
  <c r="B647" i="1"/>
  <c r="I647" i="1" s="1"/>
  <c r="C645" i="1"/>
  <c r="H645" i="1" s="1"/>
  <c r="D646" i="1"/>
  <c r="G357" i="1"/>
  <c r="F357" i="1" s="1"/>
  <c r="O650" i="1"/>
  <c r="N650" i="1" s="1"/>
  <c r="P650" i="1"/>
  <c r="J648" i="1" l="1"/>
  <c r="A649" i="1"/>
  <c r="B648" i="1"/>
  <c r="I648" i="1" s="1"/>
  <c r="C646" i="1"/>
  <c r="H646" i="1" s="1"/>
  <c r="D647" i="1"/>
  <c r="E358" i="1"/>
  <c r="O651" i="1"/>
  <c r="N651" i="1" s="1"/>
  <c r="P651" i="1"/>
  <c r="J649" i="1" l="1"/>
  <c r="A650" i="1"/>
  <c r="B649" i="1"/>
  <c r="I649" i="1" s="1"/>
  <c r="C647" i="1"/>
  <c r="H647" i="1" s="1"/>
  <c r="D648" i="1"/>
  <c r="G358" i="1"/>
  <c r="F358" i="1" s="1"/>
  <c r="O652" i="1"/>
  <c r="N652" i="1" s="1"/>
  <c r="P652" i="1"/>
  <c r="J650" i="1" l="1"/>
  <c r="A651" i="1"/>
  <c r="B650" i="1"/>
  <c r="I650" i="1" s="1"/>
  <c r="C648" i="1"/>
  <c r="H648" i="1" s="1"/>
  <c r="D649" i="1"/>
  <c r="E359" i="1"/>
  <c r="O653" i="1"/>
  <c r="N653" i="1" s="1"/>
  <c r="P653" i="1"/>
  <c r="J651" i="1" l="1"/>
  <c r="A652" i="1"/>
  <c r="B651" i="1"/>
  <c r="I651" i="1" s="1"/>
  <c r="C649" i="1"/>
  <c r="H649" i="1" s="1"/>
  <c r="D650" i="1"/>
  <c r="G359" i="1"/>
  <c r="F359" i="1" s="1"/>
  <c r="O654" i="1"/>
  <c r="N654" i="1" s="1"/>
  <c r="P654" i="1"/>
  <c r="J652" i="1" l="1"/>
  <c r="A653" i="1"/>
  <c r="B652" i="1"/>
  <c r="I652" i="1" s="1"/>
  <c r="C650" i="1"/>
  <c r="H650" i="1" s="1"/>
  <c r="D651" i="1"/>
  <c r="E360" i="1"/>
  <c r="O655" i="1"/>
  <c r="N655" i="1" s="1"/>
  <c r="P655" i="1"/>
  <c r="J653" i="1" l="1"/>
  <c r="A654" i="1"/>
  <c r="B653" i="1"/>
  <c r="I653" i="1" s="1"/>
  <c r="C651" i="1"/>
  <c r="H651" i="1" s="1"/>
  <c r="D652" i="1"/>
  <c r="G360" i="1"/>
  <c r="F360" i="1" s="1"/>
  <c r="O656" i="1"/>
  <c r="N656" i="1" s="1"/>
  <c r="P656" i="1"/>
  <c r="J654" i="1" l="1"/>
  <c r="A655" i="1"/>
  <c r="B654" i="1"/>
  <c r="I654" i="1" s="1"/>
  <c r="C652" i="1"/>
  <c r="H652" i="1" s="1"/>
  <c r="D653" i="1"/>
  <c r="E361" i="1"/>
  <c r="O657" i="1"/>
  <c r="P657" i="1"/>
  <c r="J655" i="1" l="1"/>
  <c r="A656" i="1"/>
  <c r="B655" i="1"/>
  <c r="I655" i="1" s="1"/>
  <c r="C653" i="1"/>
  <c r="H653" i="1" s="1"/>
  <c r="D654" i="1"/>
  <c r="G361" i="1"/>
  <c r="F361" i="1" s="1"/>
  <c r="N657" i="1"/>
  <c r="C32" i="1"/>
  <c r="J656" i="1" l="1"/>
  <c r="A657" i="1"/>
  <c r="B656" i="1"/>
  <c r="I656" i="1" s="1"/>
  <c r="C654" i="1"/>
  <c r="H654" i="1" s="1"/>
  <c r="D655" i="1"/>
  <c r="E362" i="1"/>
  <c r="B657" i="1" l="1"/>
  <c r="I657" i="1" s="1"/>
  <c r="J657" i="1"/>
  <c r="C655" i="1"/>
  <c r="H655" i="1" s="1"/>
  <c r="D656" i="1"/>
  <c r="G362" i="1"/>
  <c r="F362" i="1" s="1"/>
  <c r="C656" i="1" l="1"/>
  <c r="H656" i="1" s="1"/>
  <c r="D657" i="1"/>
  <c r="C657" i="1" s="1"/>
  <c r="E363" i="1"/>
  <c r="H657" i="1" l="1"/>
  <c r="G363" i="1"/>
  <c r="F363" i="1" s="1"/>
  <c r="E364" i="1" l="1"/>
  <c r="G364" i="1" l="1"/>
  <c r="F364" i="1" s="1"/>
  <c r="E365" i="1" l="1"/>
  <c r="G365" i="1" l="1"/>
  <c r="F365" i="1" s="1"/>
  <c r="E366" i="1" l="1"/>
  <c r="G366" i="1" l="1"/>
  <c r="F366" i="1" s="1"/>
  <c r="E367" i="1" l="1"/>
  <c r="G367" i="1" l="1"/>
  <c r="F367" i="1" s="1"/>
  <c r="E368" i="1" l="1"/>
  <c r="G368" i="1" l="1"/>
  <c r="F368" i="1" s="1"/>
  <c r="E369" i="1" l="1"/>
  <c r="G369" i="1" l="1"/>
  <c r="F369" i="1" s="1"/>
  <c r="E370" i="1" l="1"/>
  <c r="G370" i="1" l="1"/>
  <c r="F370" i="1" s="1"/>
  <c r="E371" i="1" l="1"/>
  <c r="G371" i="1" l="1"/>
  <c r="F371" i="1" s="1"/>
  <c r="E372" i="1" l="1"/>
  <c r="G372" i="1" l="1"/>
  <c r="F372" i="1" s="1"/>
  <c r="E373" i="1" l="1"/>
  <c r="G373" i="1" l="1"/>
  <c r="F373" i="1" s="1"/>
  <c r="E374" i="1" l="1"/>
  <c r="G374" i="1" l="1"/>
  <c r="F374" i="1" s="1"/>
  <c r="E375" i="1" l="1"/>
  <c r="G375" i="1" l="1"/>
  <c r="F375" i="1" s="1"/>
  <c r="E376" i="1" l="1"/>
  <c r="G376" i="1" l="1"/>
  <c r="F376" i="1" s="1"/>
  <c r="E377" i="1" l="1"/>
  <c r="G377" i="1" l="1"/>
  <c r="F377" i="1" s="1"/>
  <c r="E378" i="1" l="1"/>
  <c r="G378" i="1" l="1"/>
  <c r="F378" i="1" s="1"/>
  <c r="E379" i="1" l="1"/>
  <c r="G379" i="1" l="1"/>
  <c r="F379" i="1" s="1"/>
  <c r="E380" i="1" l="1"/>
  <c r="G380" i="1" l="1"/>
  <c r="F380" i="1" s="1"/>
  <c r="E381" i="1" l="1"/>
  <c r="G381" i="1" l="1"/>
  <c r="F381" i="1" s="1"/>
  <c r="E382" i="1" l="1"/>
  <c r="G382" i="1" l="1"/>
  <c r="F382" i="1" s="1"/>
  <c r="E383" i="1" l="1"/>
  <c r="G383" i="1" l="1"/>
  <c r="F383" i="1" s="1"/>
  <c r="E384" i="1" l="1"/>
  <c r="G384" i="1" l="1"/>
  <c r="F384" i="1" s="1"/>
  <c r="E385" i="1" l="1"/>
  <c r="G385" i="1" l="1"/>
  <c r="F385" i="1" s="1"/>
  <c r="E386" i="1" l="1"/>
  <c r="G386" i="1" l="1"/>
  <c r="F386" i="1" s="1"/>
  <c r="E387" i="1" l="1"/>
  <c r="G387" i="1" l="1"/>
  <c r="F387" i="1" s="1"/>
  <c r="E388" i="1" l="1"/>
  <c r="G388" i="1" l="1"/>
  <c r="F388" i="1" s="1"/>
  <c r="E389" i="1" l="1"/>
  <c r="G389" i="1" l="1"/>
  <c r="F389" i="1" s="1"/>
  <c r="E390" i="1" l="1"/>
  <c r="G390" i="1" l="1"/>
  <c r="F390" i="1" s="1"/>
  <c r="E391" i="1" l="1"/>
  <c r="G391" i="1" l="1"/>
  <c r="F391" i="1" s="1"/>
  <c r="E392" i="1" l="1"/>
  <c r="G392" i="1" l="1"/>
  <c r="F392" i="1" s="1"/>
  <c r="E393" i="1" l="1"/>
  <c r="G393" i="1" l="1"/>
  <c r="F393" i="1" s="1"/>
  <c r="E394" i="1" l="1"/>
  <c r="G394" i="1" l="1"/>
  <c r="F394" i="1" s="1"/>
  <c r="E395" i="1" l="1"/>
  <c r="G395" i="1" l="1"/>
  <c r="F395" i="1" s="1"/>
  <c r="E396" i="1" l="1"/>
  <c r="G396" i="1" l="1"/>
  <c r="F396" i="1" s="1"/>
  <c r="E397" i="1" l="1"/>
  <c r="G397" i="1" l="1"/>
  <c r="F397" i="1" s="1"/>
  <c r="E398" i="1" l="1"/>
  <c r="G398" i="1" l="1"/>
  <c r="F398" i="1" s="1"/>
  <c r="E399" i="1" l="1"/>
  <c r="G399" i="1" l="1"/>
  <c r="F399" i="1" s="1"/>
  <c r="E400" i="1" l="1"/>
  <c r="G400" i="1" l="1"/>
  <c r="F400" i="1" s="1"/>
  <c r="E401" i="1" l="1"/>
  <c r="G401" i="1" l="1"/>
  <c r="F401" i="1" s="1"/>
  <c r="E402" i="1" l="1"/>
  <c r="G402" i="1" l="1"/>
  <c r="F402" i="1" s="1"/>
  <c r="E403" i="1" l="1"/>
  <c r="G403" i="1" l="1"/>
  <c r="F403" i="1" s="1"/>
  <c r="E404" i="1" l="1"/>
  <c r="G404" i="1" l="1"/>
  <c r="F404" i="1" s="1"/>
  <c r="E405" i="1" l="1"/>
  <c r="G405" i="1" l="1"/>
  <c r="F405" i="1" s="1"/>
  <c r="E406" i="1" l="1"/>
  <c r="G406" i="1" l="1"/>
  <c r="F406" i="1" s="1"/>
  <c r="E407" i="1" l="1"/>
  <c r="G407" i="1" l="1"/>
  <c r="F407" i="1" s="1"/>
  <c r="E408" i="1" l="1"/>
  <c r="G408" i="1" l="1"/>
  <c r="F408" i="1" s="1"/>
  <c r="E409" i="1" l="1"/>
  <c r="G409" i="1" l="1"/>
  <c r="F409" i="1" s="1"/>
  <c r="E410" i="1" l="1"/>
  <c r="G410" i="1" l="1"/>
  <c r="F410" i="1" s="1"/>
  <c r="E411" i="1" l="1"/>
  <c r="G411" i="1" l="1"/>
  <c r="F411" i="1" s="1"/>
  <c r="E412" i="1" l="1"/>
  <c r="G412" i="1" l="1"/>
  <c r="F412" i="1" s="1"/>
  <c r="E413" i="1" l="1"/>
  <c r="G413" i="1" l="1"/>
  <c r="F413" i="1" l="1"/>
  <c r="E414" i="1" s="1"/>
  <c r="G414" i="1" l="1"/>
  <c r="F414" i="1" s="1"/>
  <c r="E415" i="1" s="1"/>
  <c r="G415" i="1" l="1"/>
  <c r="F415" i="1" s="1"/>
  <c r="E416" i="1" l="1"/>
  <c r="G416" i="1" l="1"/>
  <c r="F416" i="1" s="1"/>
  <c r="E417" i="1" l="1"/>
  <c r="G417" i="1" l="1"/>
  <c r="F417" i="1" s="1"/>
  <c r="E418" i="1"/>
  <c r="E419" i="1" l="1"/>
  <c r="G418" i="1"/>
  <c r="F418" i="1" s="1"/>
  <c r="E420" i="1" l="1"/>
  <c r="G419" i="1"/>
  <c r="F419" i="1" s="1"/>
  <c r="E421" i="1" l="1"/>
  <c r="G420" i="1"/>
  <c r="F420" i="1" s="1"/>
  <c r="E422" i="1" l="1"/>
  <c r="G421" i="1"/>
  <c r="F421" i="1" s="1"/>
  <c r="E423" i="1" l="1"/>
  <c r="G422" i="1"/>
  <c r="F422" i="1" s="1"/>
  <c r="E424" i="1" l="1"/>
  <c r="G423" i="1"/>
  <c r="F423" i="1" s="1"/>
  <c r="E425" i="1" l="1"/>
  <c r="G424" i="1"/>
  <c r="F424" i="1" s="1"/>
  <c r="E426" i="1" l="1"/>
  <c r="G425" i="1"/>
  <c r="F425" i="1" s="1"/>
  <c r="E427" i="1" l="1"/>
  <c r="G426" i="1"/>
  <c r="F426" i="1" s="1"/>
  <c r="E428" i="1" l="1"/>
  <c r="G427" i="1"/>
  <c r="F427" i="1" s="1"/>
  <c r="E429" i="1" l="1"/>
  <c r="G428" i="1"/>
  <c r="F428" i="1" s="1"/>
  <c r="E430" i="1" l="1"/>
  <c r="G429" i="1"/>
  <c r="F429" i="1" s="1"/>
  <c r="E431" i="1" l="1"/>
  <c r="G430" i="1"/>
  <c r="F430" i="1" s="1"/>
  <c r="E432" i="1" l="1"/>
  <c r="G431" i="1"/>
  <c r="F431" i="1" s="1"/>
  <c r="E433" i="1" l="1"/>
  <c r="G432" i="1"/>
  <c r="F432" i="1" s="1"/>
  <c r="E434" i="1" l="1"/>
  <c r="G433" i="1"/>
  <c r="F433" i="1" s="1"/>
  <c r="E435" i="1" l="1"/>
  <c r="G434" i="1"/>
  <c r="F434" i="1" s="1"/>
  <c r="E436" i="1" l="1"/>
  <c r="G435" i="1"/>
  <c r="F435" i="1" s="1"/>
  <c r="E437" i="1" l="1"/>
  <c r="G436" i="1"/>
  <c r="F436" i="1" s="1"/>
  <c r="E438" i="1" l="1"/>
  <c r="G437" i="1"/>
  <c r="F437" i="1" s="1"/>
  <c r="E439" i="1" l="1"/>
  <c r="G438" i="1"/>
  <c r="F438" i="1" s="1"/>
  <c r="E440" i="1" l="1"/>
  <c r="G439" i="1"/>
  <c r="F439" i="1" s="1"/>
  <c r="E441" i="1" l="1"/>
  <c r="G440" i="1"/>
  <c r="F440" i="1" s="1"/>
  <c r="E442" i="1" l="1"/>
  <c r="G441" i="1"/>
  <c r="F441" i="1" s="1"/>
  <c r="E443" i="1" l="1"/>
  <c r="G442" i="1"/>
  <c r="F442" i="1" s="1"/>
  <c r="E444" i="1" l="1"/>
  <c r="G443" i="1"/>
  <c r="F443" i="1" s="1"/>
  <c r="E445" i="1" l="1"/>
  <c r="G444" i="1"/>
  <c r="F444" i="1" s="1"/>
  <c r="E446" i="1" l="1"/>
  <c r="G445" i="1"/>
  <c r="F445" i="1" s="1"/>
  <c r="E447" i="1" l="1"/>
  <c r="G446" i="1"/>
  <c r="F446" i="1" s="1"/>
  <c r="E448" i="1" l="1"/>
  <c r="G447" i="1"/>
  <c r="F447" i="1" s="1"/>
  <c r="E449" i="1" l="1"/>
  <c r="G448" i="1"/>
  <c r="F448" i="1" s="1"/>
  <c r="E450" i="1" l="1"/>
  <c r="G449" i="1"/>
  <c r="F449" i="1" s="1"/>
  <c r="E451" i="1" l="1"/>
  <c r="G450" i="1"/>
  <c r="F450" i="1" s="1"/>
  <c r="E452" i="1" l="1"/>
  <c r="G451" i="1"/>
  <c r="F451" i="1" s="1"/>
  <c r="E453" i="1" l="1"/>
  <c r="G452" i="1"/>
  <c r="F452" i="1" s="1"/>
  <c r="E454" i="1" l="1"/>
  <c r="G453" i="1"/>
  <c r="F453" i="1" s="1"/>
  <c r="E455" i="1" l="1"/>
  <c r="G454" i="1"/>
  <c r="F454" i="1" s="1"/>
  <c r="E456" i="1" l="1"/>
  <c r="G455" i="1"/>
  <c r="F455" i="1" s="1"/>
  <c r="E457" i="1" l="1"/>
  <c r="G456" i="1"/>
  <c r="F456" i="1" s="1"/>
  <c r="E458" i="1" l="1"/>
  <c r="G457" i="1"/>
  <c r="F457" i="1" s="1"/>
  <c r="E459" i="1" l="1"/>
  <c r="G458" i="1"/>
  <c r="F458" i="1" s="1"/>
  <c r="E460" i="1" l="1"/>
  <c r="G459" i="1"/>
  <c r="F459" i="1" s="1"/>
  <c r="E461" i="1" l="1"/>
  <c r="G460" i="1"/>
  <c r="F460" i="1" s="1"/>
  <c r="E462" i="1" l="1"/>
  <c r="G461" i="1"/>
  <c r="F461" i="1" s="1"/>
  <c r="E463" i="1" l="1"/>
  <c r="G462" i="1"/>
  <c r="F462" i="1" s="1"/>
  <c r="E464" i="1" l="1"/>
  <c r="G463" i="1"/>
  <c r="F463" i="1" s="1"/>
  <c r="E465" i="1" l="1"/>
  <c r="G464" i="1"/>
  <c r="F464" i="1" s="1"/>
  <c r="E466" i="1" l="1"/>
  <c r="G465" i="1"/>
  <c r="F465" i="1" s="1"/>
  <c r="E467" i="1" l="1"/>
  <c r="G466" i="1"/>
  <c r="F466" i="1" s="1"/>
  <c r="E468" i="1" l="1"/>
  <c r="G467" i="1"/>
  <c r="F467" i="1" s="1"/>
  <c r="E469" i="1" l="1"/>
  <c r="G468" i="1"/>
  <c r="F468" i="1" s="1"/>
  <c r="E470" i="1" l="1"/>
  <c r="G469" i="1"/>
  <c r="F469" i="1" s="1"/>
  <c r="E471" i="1" l="1"/>
  <c r="G470" i="1"/>
  <c r="F470" i="1" s="1"/>
  <c r="E472" i="1" l="1"/>
  <c r="G471" i="1"/>
  <c r="F471" i="1" s="1"/>
  <c r="E473" i="1" l="1"/>
  <c r="G472" i="1"/>
  <c r="F472" i="1" s="1"/>
  <c r="E474" i="1" l="1"/>
  <c r="G473" i="1"/>
  <c r="F473" i="1" s="1"/>
  <c r="E475" i="1" l="1"/>
  <c r="G474" i="1"/>
  <c r="F474" i="1" s="1"/>
  <c r="E476" i="1" l="1"/>
  <c r="G475" i="1"/>
  <c r="F475" i="1" s="1"/>
  <c r="E477" i="1" l="1"/>
  <c r="G476" i="1"/>
  <c r="F476" i="1" s="1"/>
  <c r="E478" i="1" l="1"/>
  <c r="G477" i="1"/>
  <c r="F477" i="1" s="1"/>
  <c r="E479" i="1" l="1"/>
  <c r="G478" i="1"/>
  <c r="F478" i="1" s="1"/>
  <c r="E480" i="1" l="1"/>
  <c r="G479" i="1"/>
  <c r="F479" i="1" s="1"/>
  <c r="E481" i="1" l="1"/>
  <c r="G480" i="1"/>
  <c r="F480" i="1" s="1"/>
  <c r="E482" i="1" l="1"/>
  <c r="G481" i="1"/>
  <c r="F481" i="1" s="1"/>
  <c r="E483" i="1" l="1"/>
  <c r="G482" i="1"/>
  <c r="F482" i="1" s="1"/>
  <c r="E484" i="1" l="1"/>
  <c r="G483" i="1"/>
  <c r="F483" i="1" s="1"/>
  <c r="E485" i="1" l="1"/>
  <c r="G484" i="1"/>
  <c r="F484" i="1" s="1"/>
  <c r="E486" i="1" l="1"/>
  <c r="G485" i="1"/>
  <c r="F485" i="1" s="1"/>
  <c r="E487" i="1" l="1"/>
  <c r="G486" i="1"/>
  <c r="F486" i="1" s="1"/>
  <c r="E488" i="1" l="1"/>
  <c r="G487" i="1"/>
  <c r="F487" i="1" s="1"/>
  <c r="E489" i="1" l="1"/>
  <c r="G488" i="1"/>
  <c r="F488" i="1" s="1"/>
  <c r="E490" i="1" l="1"/>
  <c r="G489" i="1"/>
  <c r="F489" i="1" s="1"/>
  <c r="E491" i="1" l="1"/>
  <c r="G490" i="1"/>
  <c r="F490" i="1" s="1"/>
  <c r="E492" i="1" l="1"/>
  <c r="G491" i="1"/>
  <c r="F491" i="1" s="1"/>
  <c r="E493" i="1" l="1"/>
  <c r="G492" i="1"/>
  <c r="F492" i="1" s="1"/>
  <c r="E494" i="1" l="1"/>
  <c r="G493" i="1"/>
  <c r="F493" i="1" s="1"/>
  <c r="E495" i="1" l="1"/>
  <c r="G494" i="1"/>
  <c r="F494" i="1" s="1"/>
  <c r="E496" i="1" l="1"/>
  <c r="G495" i="1"/>
  <c r="F495" i="1" s="1"/>
  <c r="E497" i="1" l="1"/>
  <c r="G496" i="1"/>
  <c r="F496" i="1" s="1"/>
  <c r="E498" i="1" l="1"/>
  <c r="G497" i="1"/>
  <c r="F497" i="1" s="1"/>
  <c r="E499" i="1" l="1"/>
  <c r="G498" i="1"/>
  <c r="F498" i="1" s="1"/>
  <c r="E500" i="1" l="1"/>
  <c r="G499" i="1"/>
  <c r="F499" i="1" s="1"/>
  <c r="E501" i="1" l="1"/>
  <c r="G500" i="1"/>
  <c r="F500" i="1" s="1"/>
  <c r="E502" i="1" l="1"/>
  <c r="G501" i="1"/>
  <c r="F501" i="1" s="1"/>
  <c r="E503" i="1" l="1"/>
  <c r="G502" i="1"/>
  <c r="F502" i="1" s="1"/>
  <c r="E504" i="1" l="1"/>
  <c r="G503" i="1"/>
  <c r="F503" i="1" s="1"/>
  <c r="E505" i="1" l="1"/>
  <c r="G504" i="1"/>
  <c r="F504" i="1" s="1"/>
  <c r="E506" i="1" l="1"/>
  <c r="G505" i="1"/>
  <c r="F505" i="1" s="1"/>
  <c r="E507" i="1" l="1"/>
  <c r="G506" i="1"/>
  <c r="F506" i="1" s="1"/>
  <c r="E508" i="1" l="1"/>
  <c r="G507" i="1"/>
  <c r="F507" i="1" s="1"/>
  <c r="E509" i="1" l="1"/>
  <c r="G508" i="1"/>
  <c r="F508" i="1" s="1"/>
  <c r="E510" i="1" l="1"/>
  <c r="G509" i="1"/>
  <c r="F509" i="1" s="1"/>
  <c r="E511" i="1" l="1"/>
  <c r="G510" i="1"/>
  <c r="F510" i="1" s="1"/>
  <c r="E512" i="1" l="1"/>
  <c r="G511" i="1"/>
  <c r="F511" i="1" s="1"/>
  <c r="E513" i="1" l="1"/>
  <c r="G512" i="1"/>
  <c r="F512" i="1" s="1"/>
  <c r="E514" i="1" l="1"/>
  <c r="G513" i="1"/>
  <c r="F513" i="1" s="1"/>
  <c r="E515" i="1" l="1"/>
  <c r="G514" i="1"/>
  <c r="F514" i="1" s="1"/>
  <c r="E516" i="1" l="1"/>
  <c r="G515" i="1"/>
  <c r="F515" i="1" s="1"/>
  <c r="E517" i="1" l="1"/>
  <c r="G516" i="1"/>
  <c r="F516" i="1" s="1"/>
  <c r="E518" i="1" l="1"/>
  <c r="G517" i="1"/>
  <c r="F517" i="1" s="1"/>
  <c r="E519" i="1" l="1"/>
  <c r="G518" i="1"/>
  <c r="F518" i="1" s="1"/>
  <c r="E520" i="1" l="1"/>
  <c r="G519" i="1"/>
  <c r="F519" i="1" s="1"/>
  <c r="E521" i="1" l="1"/>
  <c r="G520" i="1"/>
  <c r="F520" i="1" s="1"/>
  <c r="E522" i="1" l="1"/>
  <c r="G521" i="1"/>
  <c r="F521" i="1" s="1"/>
  <c r="E523" i="1" l="1"/>
  <c r="G522" i="1"/>
  <c r="F522" i="1" s="1"/>
  <c r="E524" i="1" l="1"/>
  <c r="G523" i="1"/>
  <c r="F523" i="1" s="1"/>
  <c r="E525" i="1" l="1"/>
  <c r="G524" i="1"/>
  <c r="F524" i="1" s="1"/>
  <c r="E526" i="1" l="1"/>
  <c r="G525" i="1"/>
  <c r="F525" i="1" s="1"/>
  <c r="E527" i="1" l="1"/>
  <c r="G526" i="1"/>
  <c r="F526" i="1" s="1"/>
  <c r="E528" i="1" l="1"/>
  <c r="G527" i="1"/>
  <c r="F527" i="1" s="1"/>
  <c r="E529" i="1" l="1"/>
  <c r="G528" i="1"/>
  <c r="F528" i="1" s="1"/>
  <c r="E530" i="1" l="1"/>
  <c r="G529" i="1"/>
  <c r="F529" i="1" s="1"/>
  <c r="E531" i="1" l="1"/>
  <c r="G530" i="1"/>
  <c r="F530" i="1" s="1"/>
  <c r="E532" i="1" l="1"/>
  <c r="G531" i="1"/>
  <c r="F531" i="1" s="1"/>
  <c r="E533" i="1" l="1"/>
  <c r="G532" i="1"/>
  <c r="F532" i="1" s="1"/>
  <c r="E534" i="1" l="1"/>
  <c r="G533" i="1"/>
  <c r="F533" i="1" s="1"/>
  <c r="E535" i="1" l="1"/>
  <c r="G534" i="1"/>
  <c r="F534" i="1" s="1"/>
  <c r="E536" i="1" l="1"/>
  <c r="G535" i="1"/>
  <c r="F535" i="1" s="1"/>
  <c r="E537" i="1" l="1"/>
  <c r="G536" i="1"/>
  <c r="F536" i="1" s="1"/>
  <c r="E538" i="1" l="1"/>
  <c r="G537" i="1"/>
  <c r="F537" i="1" s="1"/>
  <c r="E539" i="1" l="1"/>
  <c r="G538" i="1"/>
  <c r="F538" i="1" s="1"/>
  <c r="E540" i="1" l="1"/>
  <c r="G539" i="1"/>
  <c r="F539" i="1" s="1"/>
  <c r="E541" i="1" l="1"/>
  <c r="G540" i="1"/>
  <c r="F540" i="1" s="1"/>
  <c r="E542" i="1" l="1"/>
  <c r="G541" i="1"/>
  <c r="F541" i="1" s="1"/>
  <c r="E543" i="1" l="1"/>
  <c r="G542" i="1"/>
  <c r="F542" i="1" s="1"/>
  <c r="E544" i="1" l="1"/>
  <c r="G543" i="1"/>
  <c r="F543" i="1" s="1"/>
  <c r="E545" i="1" l="1"/>
  <c r="G544" i="1"/>
  <c r="F544" i="1" s="1"/>
  <c r="E546" i="1" l="1"/>
  <c r="G545" i="1"/>
  <c r="F545" i="1" s="1"/>
  <c r="E547" i="1" l="1"/>
  <c r="F546" i="1"/>
  <c r="G546" i="1"/>
  <c r="E548" i="1" l="1"/>
  <c r="G547" i="1"/>
  <c r="F547" i="1" s="1"/>
  <c r="E549" i="1" l="1"/>
  <c r="G548" i="1"/>
  <c r="F548" i="1" s="1"/>
  <c r="E550" i="1" l="1"/>
  <c r="G549" i="1"/>
  <c r="F549" i="1" s="1"/>
  <c r="E551" i="1" l="1"/>
  <c r="G550" i="1"/>
  <c r="F550" i="1" s="1"/>
  <c r="E552" i="1" l="1"/>
  <c r="G551" i="1"/>
  <c r="F551" i="1" s="1"/>
  <c r="E553" i="1" l="1"/>
  <c r="G552" i="1"/>
  <c r="F552" i="1" s="1"/>
  <c r="E554" i="1" l="1"/>
  <c r="G553" i="1"/>
  <c r="F553" i="1" s="1"/>
  <c r="E555" i="1" l="1"/>
  <c r="G554" i="1"/>
  <c r="F554" i="1" s="1"/>
  <c r="E556" i="1" l="1"/>
  <c r="G555" i="1"/>
  <c r="F555" i="1" s="1"/>
  <c r="E557" i="1" l="1"/>
  <c r="G556" i="1"/>
  <c r="F556" i="1" s="1"/>
  <c r="E558" i="1" l="1"/>
  <c r="G557" i="1"/>
  <c r="F557" i="1" s="1"/>
  <c r="E559" i="1" l="1"/>
  <c r="G558" i="1"/>
  <c r="F558" i="1" s="1"/>
  <c r="E560" i="1" l="1"/>
  <c r="G559" i="1"/>
  <c r="F559" i="1" s="1"/>
  <c r="E561" i="1" l="1"/>
  <c r="G560" i="1"/>
  <c r="F560" i="1" s="1"/>
  <c r="E562" i="1" l="1"/>
  <c r="G561" i="1"/>
  <c r="F561" i="1" s="1"/>
  <c r="E563" i="1" l="1"/>
  <c r="G562" i="1"/>
  <c r="F562" i="1" s="1"/>
  <c r="E564" i="1" l="1"/>
  <c r="G563" i="1"/>
  <c r="F563" i="1" s="1"/>
  <c r="E565" i="1" l="1"/>
  <c r="G564" i="1"/>
  <c r="F564" i="1" s="1"/>
  <c r="E566" i="1" l="1"/>
  <c r="G565" i="1"/>
  <c r="F565" i="1" s="1"/>
  <c r="E567" i="1" l="1"/>
  <c r="G566" i="1"/>
  <c r="F566" i="1" s="1"/>
  <c r="E568" i="1" l="1"/>
  <c r="G567" i="1"/>
  <c r="F567" i="1" s="1"/>
  <c r="E569" i="1" l="1"/>
  <c r="G568" i="1"/>
  <c r="F568" i="1" s="1"/>
  <c r="E570" i="1" l="1"/>
  <c r="G569" i="1"/>
  <c r="F569" i="1" s="1"/>
  <c r="E571" i="1" l="1"/>
  <c r="G570" i="1"/>
  <c r="F570" i="1" s="1"/>
  <c r="E572" i="1" l="1"/>
  <c r="G571" i="1"/>
  <c r="F571" i="1" s="1"/>
  <c r="E573" i="1" l="1"/>
  <c r="G572" i="1"/>
  <c r="F572" i="1" s="1"/>
  <c r="E574" i="1" l="1"/>
  <c r="G573" i="1"/>
  <c r="F573" i="1" s="1"/>
  <c r="E575" i="1" l="1"/>
  <c r="G574" i="1"/>
  <c r="F574" i="1" s="1"/>
  <c r="E576" i="1" l="1"/>
  <c r="G575" i="1"/>
  <c r="F575" i="1" s="1"/>
  <c r="E577" i="1" l="1"/>
  <c r="G576" i="1"/>
  <c r="F576" i="1" s="1"/>
  <c r="E578" i="1" l="1"/>
  <c r="G577" i="1"/>
  <c r="F577" i="1" s="1"/>
  <c r="E579" i="1" l="1"/>
  <c r="G578" i="1"/>
  <c r="F578" i="1" s="1"/>
  <c r="E580" i="1" l="1"/>
  <c r="G579" i="1"/>
  <c r="F579" i="1" s="1"/>
  <c r="E581" i="1" l="1"/>
  <c r="G580" i="1"/>
  <c r="F580" i="1" s="1"/>
  <c r="E582" i="1" l="1"/>
  <c r="G581" i="1"/>
  <c r="F581" i="1" s="1"/>
  <c r="E583" i="1" l="1"/>
  <c r="G582" i="1"/>
  <c r="F582" i="1" s="1"/>
  <c r="E584" i="1" l="1"/>
  <c r="G583" i="1"/>
  <c r="F583" i="1" s="1"/>
  <c r="E585" i="1" l="1"/>
  <c r="G584" i="1"/>
  <c r="F584" i="1" s="1"/>
  <c r="E586" i="1" l="1"/>
  <c r="G585" i="1"/>
  <c r="F585" i="1" s="1"/>
  <c r="E587" i="1" l="1"/>
  <c r="G586" i="1"/>
  <c r="F586" i="1" s="1"/>
  <c r="E588" i="1" l="1"/>
  <c r="G587" i="1"/>
  <c r="F587" i="1" s="1"/>
  <c r="E589" i="1" l="1"/>
  <c r="G588" i="1"/>
  <c r="F588" i="1" s="1"/>
  <c r="E590" i="1" l="1"/>
  <c r="G589" i="1"/>
  <c r="F589" i="1" s="1"/>
  <c r="E591" i="1" l="1"/>
  <c r="G590" i="1"/>
  <c r="F590" i="1" s="1"/>
  <c r="E592" i="1" l="1"/>
  <c r="G591" i="1"/>
  <c r="F591" i="1" s="1"/>
  <c r="E593" i="1" l="1"/>
  <c r="G592" i="1"/>
  <c r="F592" i="1" s="1"/>
  <c r="E594" i="1" l="1"/>
  <c r="G593" i="1"/>
  <c r="F593" i="1" s="1"/>
  <c r="E595" i="1" l="1"/>
  <c r="G594" i="1"/>
  <c r="F594" i="1" s="1"/>
  <c r="E596" i="1" l="1"/>
  <c r="G595" i="1"/>
  <c r="F595" i="1" s="1"/>
  <c r="E597" i="1" l="1"/>
  <c r="G596" i="1"/>
  <c r="F596" i="1" s="1"/>
  <c r="E598" i="1" l="1"/>
  <c r="G597" i="1"/>
  <c r="F597" i="1" s="1"/>
  <c r="E599" i="1" l="1"/>
  <c r="G598" i="1"/>
  <c r="F598" i="1" s="1"/>
  <c r="E600" i="1" l="1"/>
  <c r="G599" i="1"/>
  <c r="F599" i="1" s="1"/>
  <c r="E601" i="1" l="1"/>
  <c r="G600" i="1"/>
  <c r="F600" i="1" s="1"/>
  <c r="E602" i="1" l="1"/>
  <c r="G601" i="1"/>
  <c r="F601" i="1" s="1"/>
  <c r="E603" i="1" l="1"/>
  <c r="G602" i="1"/>
  <c r="F602" i="1" s="1"/>
  <c r="E604" i="1" l="1"/>
  <c r="G603" i="1"/>
  <c r="F603" i="1" s="1"/>
  <c r="E605" i="1" l="1"/>
  <c r="F604" i="1"/>
  <c r="G604" i="1"/>
  <c r="E606" i="1" l="1"/>
  <c r="G605" i="1"/>
  <c r="F605" i="1" s="1"/>
  <c r="E607" i="1" l="1"/>
  <c r="G606" i="1"/>
  <c r="F606" i="1" s="1"/>
  <c r="E608" i="1" l="1"/>
  <c r="G607" i="1"/>
  <c r="F607" i="1" s="1"/>
  <c r="E609" i="1" l="1"/>
  <c r="G608" i="1"/>
  <c r="F608" i="1" s="1"/>
  <c r="E610" i="1" l="1"/>
  <c r="G609" i="1"/>
  <c r="F609" i="1" s="1"/>
  <c r="E611" i="1" l="1"/>
  <c r="G610" i="1"/>
  <c r="F610" i="1" s="1"/>
  <c r="E612" i="1" l="1"/>
  <c r="G611" i="1"/>
  <c r="F611" i="1" s="1"/>
  <c r="E613" i="1" l="1"/>
  <c r="G612" i="1"/>
  <c r="F612" i="1" s="1"/>
  <c r="E614" i="1" l="1"/>
  <c r="G613" i="1"/>
  <c r="F613" i="1" s="1"/>
  <c r="E615" i="1" l="1"/>
  <c r="G614" i="1"/>
  <c r="F614" i="1" s="1"/>
  <c r="E616" i="1" l="1"/>
  <c r="G615" i="1"/>
  <c r="F615" i="1" s="1"/>
  <c r="E617" i="1" l="1"/>
  <c r="G616" i="1"/>
  <c r="F616" i="1" s="1"/>
  <c r="E618" i="1" l="1"/>
  <c r="G617" i="1"/>
  <c r="F617" i="1" s="1"/>
  <c r="E619" i="1" l="1"/>
  <c r="G618" i="1"/>
  <c r="F618" i="1" s="1"/>
  <c r="E620" i="1" l="1"/>
  <c r="G619" i="1"/>
  <c r="F619" i="1" s="1"/>
  <c r="E621" i="1" l="1"/>
  <c r="G620" i="1"/>
  <c r="F620" i="1" s="1"/>
  <c r="E622" i="1" l="1"/>
  <c r="G621" i="1"/>
  <c r="F621" i="1" s="1"/>
  <c r="E623" i="1" l="1"/>
  <c r="G622" i="1"/>
  <c r="F622" i="1" s="1"/>
  <c r="E624" i="1" l="1"/>
  <c r="G623" i="1"/>
  <c r="F623" i="1" s="1"/>
  <c r="E625" i="1" l="1"/>
  <c r="G624" i="1"/>
  <c r="F624" i="1" s="1"/>
  <c r="E626" i="1" l="1"/>
  <c r="G625" i="1"/>
  <c r="F625" i="1" s="1"/>
  <c r="E627" i="1" l="1"/>
  <c r="G626" i="1"/>
  <c r="F626" i="1" s="1"/>
  <c r="E628" i="1" l="1"/>
  <c r="G627" i="1"/>
  <c r="F627" i="1" s="1"/>
  <c r="E629" i="1" l="1"/>
  <c r="G628" i="1"/>
  <c r="F628" i="1" s="1"/>
  <c r="E630" i="1" l="1"/>
  <c r="G629" i="1"/>
  <c r="F629" i="1" s="1"/>
  <c r="E631" i="1" l="1"/>
  <c r="G630" i="1"/>
  <c r="F630" i="1" s="1"/>
  <c r="E632" i="1" l="1"/>
  <c r="G631" i="1"/>
  <c r="F631" i="1" s="1"/>
  <c r="E633" i="1" l="1"/>
  <c r="G632" i="1"/>
  <c r="F632" i="1" s="1"/>
  <c r="E634" i="1" l="1"/>
  <c r="G633" i="1"/>
  <c r="F633" i="1" s="1"/>
  <c r="E635" i="1" l="1"/>
  <c r="G634" i="1"/>
  <c r="F634" i="1" s="1"/>
  <c r="E636" i="1" l="1"/>
  <c r="G635" i="1"/>
  <c r="F635" i="1" s="1"/>
  <c r="E637" i="1" l="1"/>
  <c r="G636" i="1"/>
  <c r="F636" i="1" s="1"/>
  <c r="E638" i="1" l="1"/>
  <c r="G637" i="1"/>
  <c r="F637" i="1" s="1"/>
  <c r="E639" i="1" l="1"/>
  <c r="F638" i="1"/>
  <c r="G638" i="1"/>
  <c r="E640" i="1" l="1"/>
  <c r="G639" i="1"/>
  <c r="F639" i="1" s="1"/>
  <c r="E641" i="1" l="1"/>
  <c r="G640" i="1"/>
  <c r="F640" i="1" s="1"/>
  <c r="E642" i="1" l="1"/>
  <c r="G641" i="1"/>
  <c r="F641" i="1" s="1"/>
  <c r="E643" i="1" l="1"/>
  <c r="G642" i="1"/>
  <c r="F642" i="1" s="1"/>
  <c r="E644" i="1" l="1"/>
  <c r="G643" i="1"/>
  <c r="F643" i="1" s="1"/>
  <c r="E645" i="1" l="1"/>
  <c r="G644" i="1"/>
  <c r="F644" i="1" s="1"/>
  <c r="E646" i="1" l="1"/>
  <c r="G645" i="1"/>
  <c r="F645" i="1" s="1"/>
  <c r="E647" i="1" l="1"/>
  <c r="G646" i="1"/>
  <c r="F646" i="1" s="1"/>
  <c r="E648" i="1" l="1"/>
  <c r="G647" i="1"/>
  <c r="F647" i="1" s="1"/>
  <c r="E649" i="1" l="1"/>
  <c r="G648" i="1"/>
  <c r="F648" i="1" s="1"/>
  <c r="E650" i="1" l="1"/>
  <c r="G649" i="1"/>
  <c r="F649" i="1" s="1"/>
  <c r="E651" i="1" l="1"/>
  <c r="G650" i="1"/>
  <c r="F650" i="1" s="1"/>
  <c r="E652" i="1" l="1"/>
  <c r="G651" i="1"/>
  <c r="F651" i="1" s="1"/>
  <c r="E653" i="1" l="1"/>
  <c r="G652" i="1"/>
  <c r="F652" i="1" s="1"/>
  <c r="E654" i="1" l="1"/>
  <c r="G653" i="1"/>
  <c r="F653" i="1" s="1"/>
  <c r="E655" i="1" l="1"/>
  <c r="G654" i="1"/>
  <c r="F654" i="1" s="1"/>
  <c r="E656" i="1" l="1"/>
  <c r="G655" i="1"/>
  <c r="F655" i="1" s="1"/>
  <c r="E657" i="1" l="1"/>
  <c r="G656" i="1"/>
  <c r="F656" i="1" s="1"/>
  <c r="G657" i="1" l="1"/>
  <c r="C33" i="1" s="1"/>
  <c r="C38" i="1" s="1"/>
  <c r="F657" i="1" l="1"/>
  <c r="D40" i="1"/>
  <c r="C42" i="1" s="1"/>
  <c r="C37" i="1" s="1"/>
  <c r="E15" i="1" s="1"/>
  <c r="C36" i="1"/>
</calcChain>
</file>

<file path=xl/sharedStrings.xml><?xml version="1.0" encoding="utf-8"?>
<sst xmlns="http://schemas.openxmlformats.org/spreadsheetml/2006/main" count="1211" uniqueCount="48">
  <si>
    <t>Payment</t>
  </si>
  <si>
    <t>Month</t>
  </si>
  <si>
    <t>Interest</t>
  </si>
  <si>
    <t xml:space="preserve">Principle </t>
  </si>
  <si>
    <t>Year</t>
  </si>
  <si>
    <t>March</t>
  </si>
  <si>
    <t>August</t>
  </si>
  <si>
    <t>April</t>
  </si>
  <si>
    <t>May</t>
  </si>
  <si>
    <t>January</t>
  </si>
  <si>
    <t>February</t>
  </si>
  <si>
    <t>June</t>
  </si>
  <si>
    <t>July</t>
  </si>
  <si>
    <t>September</t>
  </si>
  <si>
    <t>October</t>
  </si>
  <si>
    <t>November</t>
  </si>
  <si>
    <t>December</t>
  </si>
  <si>
    <t>Month Date</t>
  </si>
  <si>
    <t>Count</t>
  </si>
  <si>
    <t>Additional Pmnt</t>
  </si>
  <si>
    <t>Total Payment</t>
  </si>
  <si>
    <t>Your Interest Paid With Extra Payments</t>
  </si>
  <si>
    <t>Interest Saved</t>
  </si>
  <si>
    <t>Mortgage Paid Off By</t>
  </si>
  <si>
    <t>Years to Pay Off</t>
  </si>
  <si>
    <t>Years Saved</t>
  </si>
  <si>
    <t>Axis</t>
  </si>
  <si>
    <t>X</t>
  </si>
  <si>
    <t>Y</t>
  </si>
  <si>
    <t>Max</t>
  </si>
  <si>
    <t>Min</t>
  </si>
  <si>
    <t>Tick</t>
  </si>
  <si>
    <t>Month:</t>
  </si>
  <si>
    <t>Year:</t>
  </si>
  <si>
    <t>Old Payoff</t>
  </si>
  <si>
    <t>New Payoff</t>
  </si>
  <si>
    <t>Provided by:</t>
  </si>
  <si>
    <t>LifeAndMyFinances.com</t>
  </si>
  <si>
    <t>Past Year</t>
  </si>
  <si>
    <t>Start Payoff Year</t>
  </si>
  <si>
    <t xml:space="preserve"> Annual Interest Rate</t>
  </si>
  <si>
    <t xml:space="preserve"> Term of Loan (# of Years)</t>
  </si>
  <si>
    <t xml:space="preserve"> Beginning Loan Amount</t>
  </si>
  <si>
    <t xml:space="preserve"> When Did Your Mortgage Start?</t>
  </si>
  <si>
    <t xml:space="preserve"> When Will You Start Extra Payments?</t>
  </si>
  <si>
    <t xml:space="preserve"> Extra Amount Per Month</t>
  </si>
  <si>
    <t xml:space="preserve"> Monthly Payment</t>
  </si>
  <si>
    <t>Mortgage Payoff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</si>
</sst>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0.00_);\(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5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17" fontId="0" fillId="0" borderId="0" xfId="0" applyNumberFormat="1"/>
    <xf numFmtId="0" fontId="2" fillId="0" borderId="0" xfId="0" applyFont="1"/>
    <xf numFmtId="0" fontId="0" fillId="4" borderId="0" xfId="0" applyFill="1"/>
    <xf numFmtId="8" fontId="0" fillId="4" borderId="0" xfId="0" applyNumberFormat="1" applyFill="1"/>
    <xf numFmtId="9" fontId="0" fillId="4" borderId="0" xfId="0" applyNumberFormat="1" applyFill="1"/>
    <xf numFmtId="0" fontId="3" fillId="4" borderId="0" xfId="0" applyFont="1" applyFill="1"/>
    <xf numFmtId="6" fontId="3" fillId="4" borderId="0" xfId="0" applyNumberFormat="1" applyFont="1" applyFill="1"/>
    <xf numFmtId="8" fontId="3" fillId="4" borderId="0" xfId="0" applyNumberFormat="1" applyFont="1" applyFill="1"/>
    <xf numFmtId="17" fontId="3" fillId="4" borderId="0" xfId="0" applyNumberFormat="1" applyFont="1" applyFill="1"/>
    <xf numFmtId="0" fontId="3" fillId="4" borderId="0" xfId="0" applyNumberFormat="1" applyFont="1" applyFill="1"/>
    <xf numFmtId="0" fontId="3" fillId="4" borderId="0" xfId="0" applyNumberFormat="1" applyFont="1" applyFill="1" applyAlignment="1">
      <alignment horizontal="right"/>
    </xf>
    <xf numFmtId="0" fontId="0" fillId="4" borderId="4" xfId="0" applyFill="1" applyBorder="1"/>
    <xf numFmtId="17" fontId="0" fillId="4" borderId="2" xfId="0" applyNumberFormat="1" applyFill="1" applyBorder="1"/>
    <xf numFmtId="17" fontId="0" fillId="4" borderId="4" xfId="0" applyNumberFormat="1" applyFill="1" applyBorder="1"/>
    <xf numFmtId="0" fontId="0" fillId="4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4" xfId="0" applyNumberFormat="1" applyFill="1" applyBorder="1"/>
    <xf numFmtId="10" fontId="0" fillId="2" borderId="2" xfId="0" applyNumberFormat="1" applyFill="1" applyBorder="1"/>
    <xf numFmtId="0" fontId="0" fillId="2" borderId="4" xfId="0" applyFill="1" applyBorder="1"/>
    <xf numFmtId="6" fontId="0" fillId="2" borderId="6" xfId="0" applyNumberFormat="1" applyFill="1" applyBorder="1"/>
    <xf numFmtId="44" fontId="0" fillId="2" borderId="6" xfId="1" applyFont="1" applyFill="1" applyBorder="1"/>
    <xf numFmtId="0" fontId="5" fillId="4" borderId="0" xfId="0" applyFont="1" applyFill="1"/>
    <xf numFmtId="0" fontId="5" fillId="4" borderId="3" xfId="0" applyFont="1" applyFill="1" applyBorder="1" applyAlignment="1">
      <alignment horizontal="right" indent="1"/>
    </xf>
    <xf numFmtId="164" fontId="5" fillId="4" borderId="0" xfId="0" applyNumberFormat="1" applyFont="1" applyFill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11" xfId="0" applyFont="1" applyFill="1" applyBorder="1"/>
    <xf numFmtId="165" fontId="3" fillId="4" borderId="0" xfId="0" applyNumberFormat="1" applyFont="1" applyFill="1"/>
    <xf numFmtId="7" fontId="3" fillId="4" borderId="0" xfId="0" applyNumberFormat="1" applyFont="1" applyFill="1"/>
    <xf numFmtId="8" fontId="0" fillId="4" borderId="9" xfId="0" applyNumberFormat="1" applyFill="1" applyBorder="1"/>
    <xf numFmtId="0" fontId="0" fillId="4" borderId="10" xfId="0" applyFill="1" applyBorder="1"/>
    <xf numFmtId="0" fontId="0" fillId="4" borderId="9" xfId="0" applyFill="1" applyBorder="1"/>
    <xf numFmtId="17" fontId="0" fillId="4" borderId="9" xfId="0" applyNumberFormat="1" applyFill="1" applyBorder="1"/>
    <xf numFmtId="0" fontId="0" fillId="4" borderId="9" xfId="0" applyNumberFormat="1" applyFill="1" applyBorder="1" applyAlignment="1">
      <alignment horizontal="right"/>
    </xf>
    <xf numFmtId="0" fontId="0" fillId="4" borderId="9" xfId="0" applyNumberFormat="1" applyFill="1" applyBorder="1"/>
    <xf numFmtId="0" fontId="0" fillId="4" borderId="11" xfId="0" applyFill="1" applyBorder="1"/>
    <xf numFmtId="0" fontId="0" fillId="4" borderId="14" xfId="0" applyFill="1" applyBorder="1"/>
    <xf numFmtId="0" fontId="0" fillId="4" borderId="12" xfId="0" applyFill="1" applyBorder="1"/>
    <xf numFmtId="0" fontId="3" fillId="4" borderId="0" xfId="0" applyFont="1" applyFill="1" applyAlignment="1">
      <alignment wrapText="1"/>
    </xf>
    <xf numFmtId="0" fontId="7" fillId="4" borderId="0" xfId="0" applyFont="1" applyFill="1" applyAlignment="1">
      <alignment horizontal="right" indent="1"/>
    </xf>
    <xf numFmtId="0" fontId="9" fillId="4" borderId="0" xfId="2" applyFont="1" applyFill="1"/>
    <xf numFmtId="0" fontId="11" fillId="4" borderId="0" xfId="0" applyFont="1" applyFill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indent="1"/>
    </xf>
    <xf numFmtId="164" fontId="5" fillId="3" borderId="10" xfId="0" applyNumberFormat="1" applyFont="1" applyFill="1" applyBorder="1" applyAlignment="1">
      <alignment horizontal="right" indent="1"/>
    </xf>
    <xf numFmtId="6" fontId="5" fillId="3" borderId="12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6" fillId="4" borderId="3" xfId="0" applyFont="1" applyFill="1" applyBorder="1"/>
    <xf numFmtId="0" fontId="6" fillId="4" borderId="5" xfId="0" applyFont="1" applyFill="1" applyBorder="1"/>
    <xf numFmtId="0" fontId="12" fillId="4" borderId="0" xfId="0" applyFont="1" applyFill="1"/>
    <xf numFmtId="8" fontId="13" fillId="4" borderId="0" xfId="0" applyNumberFormat="1" applyFont="1" applyFill="1"/>
    <xf numFmtId="0" fontId="13" fillId="4" borderId="0" xfId="0" applyFont="1" applyFill="1"/>
    <xf numFmtId="0" fontId="14" fillId="4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1016715015886"/>
          <c:y val="4.1823017751631227E-2"/>
          <c:w val="0.8865365721679459"/>
          <c:h val="0.85966562398878221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'Mortgage Calculator'!$P$57</c:f>
              <c:strCache>
                <c:ptCount val="1"/>
                <c:pt idx="0">
                  <c:v>Old Payoff</c:v>
                </c:pt>
              </c:strCache>
            </c:strRef>
          </c:tx>
          <c:spPr>
            <a:ln w="476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'Mortgage Calculator'!$L$58:$L$657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'Mortgage Calculator'!$P$58:$P$657</c:f>
              <c:numCache>
                <c:formatCode>"$"#,##0.00_);[Red]\("$"#,##0.00\)</c:formatCode>
                <c:ptCount val="600"/>
                <c:pt idx="0">
                  <c:v>149783.87705680181</c:v>
                </c:pt>
                <c:pt idx="1">
                  <c:v>149567.03370379296</c:v>
                </c:pt>
                <c:pt idx="2">
                  <c:v>149349.4675396074</c:v>
                </c:pt>
                <c:pt idx="3">
                  <c:v>149131.17615487456</c:v>
                </c:pt>
                <c:pt idx="4">
                  <c:v>148912.1571321926</c:v>
                </c:pt>
                <c:pt idx="5">
                  <c:v>148692.40804610171</c:v>
                </c:pt>
                <c:pt idx="6">
                  <c:v>148471.9264630572</c:v>
                </c:pt>
                <c:pt idx="7">
                  <c:v>148250.70994140254</c:v>
                </c:pt>
                <c:pt idx="8">
                  <c:v>148028.75603134237</c:v>
                </c:pt>
                <c:pt idx="9">
                  <c:v>147806.06227491534</c:v>
                </c:pt>
                <c:pt idx="10">
                  <c:v>147582.62620596687</c:v>
                </c:pt>
                <c:pt idx="11">
                  <c:v>147358.44535012191</c:v>
                </c:pt>
                <c:pt idx="12">
                  <c:v>147133.51722475747</c:v>
                </c:pt>
                <c:pt idx="13">
                  <c:v>146907.83933897514</c:v>
                </c:pt>
                <c:pt idx="14">
                  <c:v>146681.40919357355</c:v>
                </c:pt>
                <c:pt idx="15">
                  <c:v>146454.22428102061</c:v>
                </c:pt>
                <c:pt idx="16">
                  <c:v>146226.28208542583</c:v>
                </c:pt>
                <c:pt idx="17">
                  <c:v>145997.5800825124</c:v>
                </c:pt>
                <c:pt idx="18">
                  <c:v>145768.11573958927</c:v>
                </c:pt>
                <c:pt idx="19">
                  <c:v>145537.88651552305</c:v>
                </c:pt>
                <c:pt idx="20">
                  <c:v>145306.88986070993</c:v>
                </c:pt>
                <c:pt idx="21">
                  <c:v>145075.12321704742</c:v>
                </c:pt>
                <c:pt idx="22">
                  <c:v>144842.58401790605</c:v>
                </c:pt>
                <c:pt idx="23">
                  <c:v>144609.26968810087</c:v>
                </c:pt>
                <c:pt idx="24">
                  <c:v>144375.17764386302</c:v>
                </c:pt>
                <c:pt idx="25">
                  <c:v>144140.30529281104</c:v>
                </c:pt>
                <c:pt idx="26">
                  <c:v>143904.65003392223</c:v>
                </c:pt>
                <c:pt idx="27">
                  <c:v>143668.20925750377</c:v>
                </c:pt>
                <c:pt idx="28">
                  <c:v>143430.98034516393</c:v>
                </c:pt>
                <c:pt idx="29">
                  <c:v>143192.96066978294</c:v>
                </c:pt>
                <c:pt idx="30">
                  <c:v>142954.14759548404</c:v>
                </c:pt>
                <c:pt idx="31">
                  <c:v>142714.53847760413</c:v>
                </c:pt>
                <c:pt idx="32">
                  <c:v>142474.13066266463</c:v>
                </c:pt>
                <c:pt idx="33">
                  <c:v>142232.92148834199</c:v>
                </c:pt>
                <c:pt idx="34">
                  <c:v>141990.90828343827</c:v>
                </c:pt>
                <c:pt idx="35">
                  <c:v>141748.08836785154</c:v>
                </c:pt>
                <c:pt idx="36">
                  <c:v>141504.45905254618</c:v>
                </c:pt>
                <c:pt idx="37">
                  <c:v>141260.01763952314</c:v>
                </c:pt>
                <c:pt idx="38">
                  <c:v>141014.76142179003</c:v>
                </c:pt>
                <c:pt idx="39">
                  <c:v>140768.68768333114</c:v>
                </c:pt>
                <c:pt idx="40">
                  <c:v>140521.79369907739</c:v>
                </c:pt>
                <c:pt idx="41">
                  <c:v>140274.07673487611</c:v>
                </c:pt>
                <c:pt idx="42">
                  <c:v>140025.53404746085</c:v>
                </c:pt>
                <c:pt idx="43">
                  <c:v>139776.16288442086</c:v>
                </c:pt>
                <c:pt idx="44">
                  <c:v>139525.96048417073</c:v>
                </c:pt>
                <c:pt idx="45">
                  <c:v>139274.92407591979</c:v>
                </c:pt>
                <c:pt idx="46">
                  <c:v>139023.05087964132</c:v>
                </c:pt>
                <c:pt idx="47">
                  <c:v>138770.33810604195</c:v>
                </c:pt>
                <c:pt idx="48">
                  <c:v>138516.78295653057</c:v>
                </c:pt>
                <c:pt idx="49">
                  <c:v>138262.3826231875</c:v>
                </c:pt>
                <c:pt idx="50">
                  <c:v>138007.13428873327</c:v>
                </c:pt>
                <c:pt idx="51">
                  <c:v>137751.03512649753</c:v>
                </c:pt>
                <c:pt idx="52">
                  <c:v>137494.08230038767</c:v>
                </c:pt>
                <c:pt idx="53">
                  <c:v>137236.27296485743</c:v>
                </c:pt>
                <c:pt idx="54">
                  <c:v>136977.60426487544</c:v>
                </c:pt>
                <c:pt idx="55">
                  <c:v>136718.07333589351</c:v>
                </c:pt>
                <c:pt idx="56">
                  <c:v>136457.67730381497</c:v>
                </c:pt>
                <c:pt idx="57">
                  <c:v>136196.41328496282</c:v>
                </c:pt>
                <c:pt idx="58">
                  <c:v>135934.27838604784</c:v>
                </c:pt>
                <c:pt idx="59">
                  <c:v>135671.26970413647</c:v>
                </c:pt>
                <c:pt idx="60">
                  <c:v>135407.38432661875</c:v>
                </c:pt>
                <c:pt idx="61">
                  <c:v>135142.61933117596</c:v>
                </c:pt>
                <c:pt idx="62">
                  <c:v>134876.97178574835</c:v>
                </c:pt>
                <c:pt idx="63">
                  <c:v>134610.43874850267</c:v>
                </c:pt>
                <c:pt idx="64">
                  <c:v>134343.0172677995</c:v>
                </c:pt>
                <c:pt idx="65">
                  <c:v>134074.70438216065</c:v>
                </c:pt>
                <c:pt idx="66">
                  <c:v>133805.49712023634</c:v>
                </c:pt>
                <c:pt idx="67">
                  <c:v>133535.39250077226</c:v>
                </c:pt>
                <c:pt idx="68">
                  <c:v>133264.38753257666</c:v>
                </c:pt>
                <c:pt idx="69">
                  <c:v>132992.47921448704</c:v>
                </c:pt>
                <c:pt idx="70">
                  <c:v>132719.66453533716</c:v>
                </c:pt>
                <c:pt idx="71">
                  <c:v>132445.94047392343</c:v>
                </c:pt>
                <c:pt idx="72">
                  <c:v>132171.30399897165</c:v>
                </c:pt>
                <c:pt idx="73">
                  <c:v>131895.75206910336</c:v>
                </c:pt>
                <c:pt idx="74">
                  <c:v>131619.28163280219</c:v>
                </c:pt>
                <c:pt idx="75">
                  <c:v>131341.88962838001</c:v>
                </c:pt>
                <c:pt idx="76">
                  <c:v>131063.57298394309</c:v>
                </c:pt>
                <c:pt idx="77">
                  <c:v>130784.32861735804</c:v>
                </c:pt>
                <c:pt idx="78">
                  <c:v>130504.15343621772</c:v>
                </c:pt>
                <c:pt idx="79">
                  <c:v>130223.04433780692</c:v>
                </c:pt>
                <c:pt idx="80">
                  <c:v>129940.99820906809</c:v>
                </c:pt>
                <c:pt idx="81">
                  <c:v>129658.01192656679</c:v>
                </c:pt>
                <c:pt idx="82">
                  <c:v>129374.08235645716</c:v>
                </c:pt>
                <c:pt idx="83">
                  <c:v>129089.20635444716</c:v>
                </c:pt>
                <c:pt idx="84">
                  <c:v>128803.3807657638</c:v>
                </c:pt>
                <c:pt idx="85">
                  <c:v>128516.60242511815</c:v>
                </c:pt>
                <c:pt idx="86">
                  <c:v>128228.86815667036</c:v>
                </c:pt>
                <c:pt idx="87">
                  <c:v>127940.17477399441</c:v>
                </c:pt>
                <c:pt idx="88">
                  <c:v>127650.51908004287</c:v>
                </c:pt>
                <c:pt idx="89">
                  <c:v>127359.89786711149</c:v>
                </c:pt>
                <c:pt idx="90">
                  <c:v>127068.30791680368</c:v>
                </c:pt>
                <c:pt idx="91">
                  <c:v>126775.74599999483</c:v>
                </c:pt>
                <c:pt idx="92">
                  <c:v>126482.20887679662</c:v>
                </c:pt>
                <c:pt idx="93">
                  <c:v>126187.69329652109</c:v>
                </c:pt>
                <c:pt idx="94">
                  <c:v>125892.19599764464</c:v>
                </c:pt>
                <c:pt idx="95">
                  <c:v>125595.71370777192</c:v>
                </c:pt>
                <c:pt idx="96">
                  <c:v>125298.24314359964</c:v>
                </c:pt>
                <c:pt idx="97">
                  <c:v>124999.78101088012</c:v>
                </c:pt>
                <c:pt idx="98">
                  <c:v>124700.32400438486</c:v>
                </c:pt>
                <c:pt idx="99">
                  <c:v>124399.86880786796</c:v>
                </c:pt>
                <c:pt idx="100">
                  <c:v>124098.41209402932</c:v>
                </c:pt>
                <c:pt idx="101">
                  <c:v>123795.9505244779</c:v>
                </c:pt>
                <c:pt idx="102">
                  <c:v>123492.48074969463</c:v>
                </c:pt>
                <c:pt idx="103">
                  <c:v>123187.99940899543</c:v>
                </c:pt>
                <c:pt idx="104">
                  <c:v>122882.50313049389</c:v>
                </c:pt>
                <c:pt idx="105">
                  <c:v>122575.98853106401</c:v>
                </c:pt>
                <c:pt idx="106">
                  <c:v>122268.4522163027</c:v>
                </c:pt>
                <c:pt idx="107">
                  <c:v>121959.89078049219</c:v>
                </c:pt>
                <c:pt idx="108">
                  <c:v>121650.30080656231</c:v>
                </c:pt>
                <c:pt idx="109">
                  <c:v>121339.67886605267</c:v>
                </c:pt>
                <c:pt idx="110">
                  <c:v>121028.02151907465</c:v>
                </c:pt>
                <c:pt idx="111">
                  <c:v>120715.32531427337</c:v>
                </c:pt>
                <c:pt idx="112">
                  <c:v>120401.58678878943</c:v>
                </c:pt>
                <c:pt idx="113">
                  <c:v>120086.80246822054</c:v>
                </c:pt>
                <c:pt idx="114">
                  <c:v>119770.96886658309</c:v>
                </c:pt>
                <c:pt idx="115">
                  <c:v>119454.08248627352</c:v>
                </c:pt>
                <c:pt idx="116">
                  <c:v>119136.13981802958</c:v>
                </c:pt>
                <c:pt idx="117">
                  <c:v>118817.1373408915</c:v>
                </c:pt>
                <c:pt idx="118">
                  <c:v>118497.07152216295</c:v>
                </c:pt>
                <c:pt idx="119">
                  <c:v>118175.93881737198</c:v>
                </c:pt>
                <c:pt idx="120">
                  <c:v>117853.73567023169</c:v>
                </c:pt>
                <c:pt idx="121">
                  <c:v>117530.45851260093</c:v>
                </c:pt>
                <c:pt idx="122">
                  <c:v>117206.10376444475</c:v>
                </c:pt>
                <c:pt idx="123">
                  <c:v>116880.66783379471</c:v>
                </c:pt>
                <c:pt idx="124">
                  <c:v>116554.14711670917</c:v>
                </c:pt>
                <c:pt idx="125">
                  <c:v>116226.53799723335</c:v>
                </c:pt>
                <c:pt idx="126">
                  <c:v>115897.83684735927</c:v>
                </c:pt>
                <c:pt idx="127">
                  <c:v>115568.04002698562</c:v>
                </c:pt>
                <c:pt idx="128">
                  <c:v>115237.14388387738</c:v>
                </c:pt>
                <c:pt idx="129">
                  <c:v>114905.14475362544</c:v>
                </c:pt>
                <c:pt idx="130">
                  <c:v>114572.038959606</c:v>
                </c:pt>
                <c:pt idx="131">
                  <c:v>114237.82281293983</c:v>
                </c:pt>
                <c:pt idx="132">
                  <c:v>113902.49261245145</c:v>
                </c:pt>
                <c:pt idx="133">
                  <c:v>113566.0446446281</c:v>
                </c:pt>
                <c:pt idx="134">
                  <c:v>113228.47518357867</c:v>
                </c:pt>
                <c:pt idx="135">
                  <c:v>112889.78049099242</c:v>
                </c:pt>
                <c:pt idx="136">
                  <c:v>112549.95681609753</c:v>
                </c:pt>
                <c:pt idx="137">
                  <c:v>112209.00039561967</c:v>
                </c:pt>
                <c:pt idx="138">
                  <c:v>111866.90745374022</c:v>
                </c:pt>
                <c:pt idx="139">
                  <c:v>111523.67420205449</c:v>
                </c:pt>
                <c:pt idx="140">
                  <c:v>111179.29683952982</c:v>
                </c:pt>
                <c:pt idx="141">
                  <c:v>110833.7715524634</c:v>
                </c:pt>
                <c:pt idx="142">
                  <c:v>110487.09451444009</c:v>
                </c:pt>
                <c:pt idx="143">
                  <c:v>110139.26188629004</c:v>
                </c:pt>
                <c:pt idx="144">
                  <c:v>109790.26981604616</c:v>
                </c:pt>
                <c:pt idx="145">
                  <c:v>109440.11443890145</c:v>
                </c:pt>
                <c:pt idx="146">
                  <c:v>109088.79187716627</c:v>
                </c:pt>
                <c:pt idx="147">
                  <c:v>108736.2982402253</c:v>
                </c:pt>
                <c:pt idx="148">
                  <c:v>108382.62962449453</c:v>
                </c:pt>
                <c:pt idx="149">
                  <c:v>108027.78211337798</c:v>
                </c:pt>
                <c:pt idx="150">
                  <c:v>107671.75177722439</c:v>
                </c:pt>
                <c:pt idx="151">
                  <c:v>107314.53467328362</c:v>
                </c:pt>
                <c:pt idx="152">
                  <c:v>106956.12684566304</c:v>
                </c:pt>
                <c:pt idx="153">
                  <c:v>106596.52432528372</c:v>
                </c:pt>
                <c:pt idx="154">
                  <c:v>106235.72312983648</c:v>
                </c:pt>
                <c:pt idx="155">
                  <c:v>105873.71926373774</c:v>
                </c:pt>
                <c:pt idx="156">
                  <c:v>105510.50871808534</c:v>
                </c:pt>
                <c:pt idx="157">
                  <c:v>105146.0874706141</c:v>
                </c:pt>
                <c:pt idx="158">
                  <c:v>104780.4514856513</c:v>
                </c:pt>
                <c:pt idx="159">
                  <c:v>104413.59671407194</c:v>
                </c:pt>
                <c:pt idx="160">
                  <c:v>104045.519093254</c:v>
                </c:pt>
                <c:pt idx="161">
                  <c:v>103676.21454703332</c:v>
                </c:pt>
                <c:pt idx="162">
                  <c:v>103305.67898565858</c:v>
                </c:pt>
                <c:pt idx="163">
                  <c:v>102933.90830574592</c:v>
                </c:pt>
                <c:pt idx="164">
                  <c:v>102560.89839023355</c:v>
                </c:pt>
                <c:pt idx="165">
                  <c:v>102186.64510833613</c:v>
                </c:pt>
                <c:pt idx="166">
                  <c:v>101811.14431549906</c:v>
                </c:pt>
                <c:pt idx="167">
                  <c:v>101434.39185335253</c:v>
                </c:pt>
                <c:pt idx="168">
                  <c:v>101056.38354966551</c:v>
                </c:pt>
                <c:pt idx="169">
                  <c:v>100677.11521829954</c:v>
                </c:pt>
                <c:pt idx="170">
                  <c:v>100296.58265916235</c:v>
                </c:pt>
                <c:pt idx="171">
                  <c:v>99914.781658161373</c:v>
                </c:pt>
                <c:pt idx="172">
                  <c:v>99531.70798715706</c:v>
                </c:pt>
                <c:pt idx="173">
                  <c:v>99147.357403916059</c:v>
                </c:pt>
                <c:pt idx="174">
                  <c:v>98761.725652064255</c:v>
                </c:pt>
                <c:pt idx="175">
                  <c:v>98374.808461039618</c:v>
                </c:pt>
                <c:pt idx="176">
                  <c:v>97986.601546044898</c:v>
                </c:pt>
                <c:pt idx="177">
                  <c:v>97597.100608000197</c:v>
                </c:pt>
                <c:pt idx="178">
                  <c:v>97206.301333495343</c:v>
                </c:pt>
                <c:pt idx="179">
                  <c:v>96814.199394742143</c:v>
                </c:pt>
                <c:pt idx="180">
                  <c:v>96420.790449526423</c:v>
                </c:pt>
                <c:pt idx="181">
                  <c:v>96026.070141159988</c:v>
                </c:pt>
                <c:pt idx="182">
                  <c:v>95630.034098432327</c:v>
                </c:pt>
                <c:pt idx="183">
                  <c:v>95232.677935562242</c:v>
                </c:pt>
                <c:pt idx="184">
                  <c:v>94833.99725214926</c:v>
                </c:pt>
                <c:pt idx="185">
                  <c:v>94433.987633124896</c:v>
                </c:pt>
                <c:pt idx="186">
                  <c:v>94032.64464870379</c:v>
                </c:pt>
                <c:pt idx="187">
                  <c:v>93629.963854334608</c:v>
                </c:pt>
                <c:pt idx="188">
                  <c:v>93225.940790650871</c:v>
                </c:pt>
                <c:pt idx="189">
                  <c:v>92820.570983421523</c:v>
                </c:pt>
                <c:pt idx="190">
                  <c:v>92413.849943501409</c:v>
                </c:pt>
                <c:pt idx="191">
                  <c:v>92005.773166781553</c:v>
                </c:pt>
                <c:pt idx="192">
                  <c:v>91596.336134139303</c:v>
                </c:pt>
                <c:pt idx="193">
                  <c:v>91185.534311388241</c:v>
                </c:pt>
                <c:pt idx="194">
                  <c:v>90773.363149228011</c:v>
                </c:pt>
                <c:pt idx="195">
                  <c:v>90359.81808319391</c:v>
                </c:pt>
                <c:pt idx="196">
                  <c:v>89944.894533606363</c:v>
                </c:pt>
                <c:pt idx="197">
                  <c:v>89528.587905520195</c:v>
                </c:pt>
                <c:pt idx="198">
                  <c:v>89110.893588673745</c:v>
                </c:pt>
                <c:pt idx="199">
                  <c:v>88691.806957437802</c:v>
                </c:pt>
                <c:pt idx="200">
                  <c:v>88271.32337076441</c:v>
                </c:pt>
                <c:pt idx="201">
                  <c:v>87849.438172135429</c:v>
                </c:pt>
                <c:pt idx="202">
                  <c:v>87426.146689511021</c:v>
                </c:pt>
                <c:pt idx="203">
                  <c:v>87001.444235277871</c:v>
                </c:pt>
                <c:pt idx="204">
                  <c:v>86575.326106197273</c:v>
                </c:pt>
                <c:pt idx="205">
                  <c:v>86147.787583353071</c:v>
                </c:pt>
                <c:pt idx="206">
                  <c:v>85718.823932099389</c:v>
                </c:pt>
                <c:pt idx="207">
                  <c:v>85288.430402008191</c:v>
                </c:pt>
                <c:pt idx="208">
                  <c:v>84856.6022268167</c:v>
                </c:pt>
                <c:pt idx="209">
                  <c:v>84423.334624374562</c:v>
                </c:pt>
                <c:pt idx="210">
                  <c:v>83988.622796590949</c:v>
                </c:pt>
                <c:pt idx="211">
                  <c:v>83552.461929381403</c:v>
                </c:pt>
                <c:pt idx="212">
                  <c:v>83114.847192614485</c:v>
                </c:pt>
                <c:pt idx="213">
                  <c:v>82675.773740058343</c:v>
                </c:pt>
                <c:pt idx="214">
                  <c:v>82235.236709327015</c:v>
                </c:pt>
                <c:pt idx="215">
                  <c:v>81793.231221826587</c:v>
                </c:pt>
                <c:pt idx="216">
                  <c:v>81349.752382701146</c:v>
                </c:pt>
                <c:pt idx="217">
                  <c:v>80904.795280778621</c:v>
                </c:pt>
                <c:pt idx="218">
                  <c:v>80458.354988516367</c:v>
                </c:pt>
                <c:pt idx="219">
                  <c:v>80010.426561946559</c:v>
                </c:pt>
                <c:pt idx="220">
                  <c:v>79561.00504062153</c:v>
                </c:pt>
                <c:pt idx="221">
                  <c:v>79110.08544755874</c:v>
                </c:pt>
                <c:pt idx="222">
                  <c:v>78657.66278918575</c:v>
                </c:pt>
                <c:pt idx="223">
                  <c:v>78203.73205528484</c:v>
                </c:pt>
                <c:pt idx="224">
                  <c:v>77748.288218937596</c:v>
                </c:pt>
                <c:pt idx="225">
                  <c:v>77291.326236469205</c:v>
                </c:pt>
                <c:pt idx="226">
                  <c:v>76832.841047392576</c:v>
                </c:pt>
                <c:pt idx="227">
                  <c:v>76372.827574352355</c:v>
                </c:pt>
                <c:pt idx="228">
                  <c:v>75911.280723068674</c:v>
                </c:pt>
                <c:pt idx="229">
                  <c:v>75448.195382280712</c:v>
                </c:pt>
                <c:pt idx="230">
                  <c:v>74983.566423690121</c:v>
                </c:pt>
                <c:pt idx="231">
                  <c:v>74517.38870190423</c:v>
                </c:pt>
                <c:pt idx="232">
                  <c:v>74049.657054379059</c:v>
                </c:pt>
                <c:pt idx="233">
                  <c:v>73580.366301362126</c:v>
                </c:pt>
                <c:pt idx="234">
                  <c:v>73109.51124583515</c:v>
                </c:pt>
                <c:pt idx="235">
                  <c:v>72637.086673456419</c:v>
                </c:pt>
                <c:pt idx="236">
                  <c:v>72163.087352503091</c:v>
                </c:pt>
                <c:pt idx="237">
                  <c:v>71687.508033813239</c:v>
                </c:pt>
                <c:pt idx="238">
                  <c:v>71210.343450727756</c:v>
                </c:pt>
                <c:pt idx="239">
                  <c:v>70731.588319031987</c:v>
                </c:pt>
                <c:pt idx="240">
                  <c:v>70251.237336897233</c:v>
                </c:pt>
                <c:pt idx="241">
                  <c:v>69769.285184822031</c:v>
                </c:pt>
                <c:pt idx="242">
                  <c:v>69285.726525573249</c:v>
                </c:pt>
                <c:pt idx="243">
                  <c:v>68800.556004126964</c:v>
                </c:pt>
                <c:pt idx="244">
                  <c:v>68313.768247609201</c:v>
                </c:pt>
                <c:pt idx="245">
                  <c:v>67825.357865236379</c:v>
                </c:pt>
                <c:pt idx="246">
                  <c:v>67335.319448255643</c:v>
                </c:pt>
                <c:pt idx="247">
                  <c:v>66843.647569884968</c:v>
                </c:pt>
                <c:pt idx="248">
                  <c:v>66350.336785253065</c:v>
                </c:pt>
                <c:pt idx="249">
                  <c:v>65855.381631339056</c:v>
                </c:pt>
                <c:pt idx="250">
                  <c:v>65358.776626911997</c:v>
                </c:pt>
                <c:pt idx="251">
                  <c:v>64860.51627247018</c:v>
                </c:pt>
                <c:pt idx="252">
                  <c:v>64360.595050180222</c:v>
                </c:pt>
                <c:pt idx="253">
                  <c:v>63859.007423815965</c:v>
                </c:pt>
                <c:pt idx="254">
                  <c:v>63355.747838697163</c:v>
                </c:pt>
                <c:pt idx="255">
                  <c:v>62850.810721627968</c:v>
                </c:pt>
                <c:pt idx="256">
                  <c:v>62344.190480835205</c:v>
                </c:pt>
                <c:pt idx="257">
                  <c:v>61835.881505906465</c:v>
                </c:pt>
                <c:pt idx="258">
                  <c:v>61325.878167727962</c:v>
                </c:pt>
                <c:pt idx="259">
                  <c:v>60814.174818422201</c:v>
                </c:pt>
                <c:pt idx="260">
                  <c:v>60300.765791285419</c:v>
                </c:pt>
                <c:pt idx="261">
                  <c:v>59785.645400724847</c:v>
                </c:pt>
                <c:pt idx="262">
                  <c:v>59268.807942195737</c:v>
                </c:pt>
                <c:pt idx="263">
                  <c:v>58750.247692138204</c:v>
                </c:pt>
                <c:pt idx="264">
                  <c:v>58229.95890791381</c:v>
                </c:pt>
                <c:pt idx="265">
                  <c:v>57707.935827741996</c:v>
                </c:pt>
                <c:pt idx="266">
                  <c:v>57184.172670636282</c:v>
                </c:pt>
                <c:pt idx="267">
                  <c:v>56658.663636340214</c:v>
                </c:pt>
                <c:pt idx="268">
                  <c:v>56131.402905263159</c:v>
                </c:pt>
                <c:pt idx="269">
                  <c:v>55602.384638415846</c:v>
                </c:pt>
                <c:pt idx="270">
                  <c:v>55071.602977345712</c:v>
                </c:pt>
                <c:pt idx="271">
                  <c:v>54539.052044072007</c:v>
                </c:pt>
                <c:pt idx="272">
                  <c:v>54004.725941020726</c:v>
                </c:pt>
                <c:pt idx="273">
                  <c:v>53468.618750959271</c:v>
                </c:pt>
                <c:pt idx="274">
                  <c:v>52930.724536930946</c:v>
                </c:pt>
                <c:pt idx="275">
                  <c:v>52391.037342189193</c:v>
                </c:pt>
                <c:pt idx="276">
                  <c:v>51849.551190131635</c:v>
                </c:pt>
                <c:pt idx="277">
                  <c:v>51306.260084233887</c:v>
                </c:pt>
                <c:pt idx="278">
                  <c:v>50761.158007983147</c:v>
                </c:pt>
                <c:pt idx="279">
                  <c:v>50214.238924811565</c:v>
                </c:pt>
                <c:pt idx="280">
                  <c:v>49665.496778029417</c:v>
                </c:pt>
                <c:pt idx="281">
                  <c:v>49114.925490757996</c:v>
                </c:pt>
                <c:pt idx="282">
                  <c:v>48562.518965862335</c:v>
                </c:pt>
                <c:pt idx="283">
                  <c:v>48008.271085883687</c:v>
                </c:pt>
                <c:pt idx="284">
                  <c:v>47452.175712971773</c:v>
                </c:pt>
                <c:pt idx="285">
                  <c:v>46894.226688816823</c:v>
                </c:pt>
                <c:pt idx="286">
                  <c:v>46334.417834581356</c:v>
                </c:pt>
                <c:pt idx="287">
                  <c:v>45772.742950831773</c:v>
                </c:pt>
                <c:pt idx="288">
                  <c:v>45209.195817469692</c:v>
                </c:pt>
                <c:pt idx="289">
                  <c:v>44643.770193663069</c:v>
                </c:pt>
                <c:pt idx="290">
                  <c:v>44076.459817777089</c:v>
                </c:pt>
                <c:pt idx="291">
                  <c:v>43507.25840730482</c:v>
                </c:pt>
                <c:pt idx="292">
                  <c:v>42936.159658797646</c:v>
                </c:pt>
                <c:pt idx="293">
                  <c:v>42363.157247795447</c:v>
                </c:pt>
                <c:pt idx="294">
                  <c:v>41788.244828756578</c:v>
                </c:pt>
                <c:pt idx="295">
                  <c:v>41211.416034987575</c:v>
                </c:pt>
                <c:pt idx="296">
                  <c:v>40632.664478572675</c:v>
                </c:pt>
                <c:pt idx="297">
                  <c:v>40051.983750303058</c:v>
                </c:pt>
                <c:pt idx="298">
                  <c:v>39469.367419605878</c:v>
                </c:pt>
                <c:pt idx="299">
                  <c:v>38884.809034473044</c:v>
                </c:pt>
                <c:pt idx="300">
                  <c:v>38298.302121389766</c:v>
                </c:pt>
                <c:pt idx="301">
                  <c:v>37709.840185262874</c:v>
                </c:pt>
                <c:pt idx="302">
                  <c:v>37119.416709348894</c:v>
                </c:pt>
                <c:pt idx="303">
                  <c:v>36527.025155181866</c:v>
                </c:pt>
                <c:pt idx="304">
                  <c:v>35932.658962500951</c:v>
                </c:pt>
                <c:pt idx="305">
                  <c:v>35336.311549177764</c:v>
                </c:pt>
                <c:pt idx="306">
                  <c:v>34737.976311143502</c:v>
                </c:pt>
                <c:pt idx="307">
                  <c:v>34137.646622315791</c:v>
                </c:pt>
                <c:pt idx="308">
                  <c:v>33535.315834525318</c:v>
                </c:pt>
                <c:pt idx="309">
                  <c:v>32930.977277442216</c:v>
                </c:pt>
                <c:pt idx="310">
                  <c:v>32324.624258502168</c:v>
                </c:pt>
                <c:pt idx="311">
                  <c:v>31716.250062832318</c:v>
                </c:pt>
                <c:pt idx="312">
                  <c:v>31105.847953176904</c:v>
                </c:pt>
                <c:pt idx="313">
                  <c:v>30493.411169822637</c:v>
                </c:pt>
                <c:pt idx="314">
                  <c:v>29878.932930523857</c:v>
                </c:pt>
                <c:pt idx="315">
                  <c:v>29262.406430427414</c:v>
                </c:pt>
                <c:pt idx="316">
                  <c:v>28643.824841997317</c:v>
                </c:pt>
                <c:pt idx="317">
                  <c:v>28023.18131493912</c:v>
                </c:pt>
                <c:pt idx="318">
                  <c:v>27400.468976124062</c:v>
                </c:pt>
                <c:pt idx="319">
                  <c:v>26775.680929512953</c:v>
                </c:pt>
                <c:pt idx="320">
                  <c:v>26148.810256079807</c:v>
                </c:pt>
                <c:pt idx="321">
                  <c:v>25519.850013735217</c:v>
                </c:pt>
                <c:pt idx="322">
                  <c:v>24888.79323724948</c:v>
                </c:pt>
                <c:pt idx="323">
                  <c:v>24255.632938175455</c:v>
                </c:pt>
                <c:pt idx="324">
                  <c:v>23620.362104771182</c:v>
                </c:pt>
                <c:pt idx="325">
                  <c:v>22982.97370192223</c:v>
                </c:pt>
                <c:pt idx="326">
                  <c:v>22343.460671063782</c:v>
                </c:pt>
                <c:pt idx="327">
                  <c:v>21701.815930102472</c:v>
                </c:pt>
                <c:pt idx="328">
                  <c:v>21058.032373337956</c:v>
                </c:pt>
                <c:pt idx="329">
                  <c:v>20412.102871384224</c:v>
                </c:pt>
                <c:pt idx="330">
                  <c:v>19764.020271090649</c:v>
                </c:pt>
                <c:pt idx="331">
                  <c:v>19113.777395462763</c:v>
                </c:pt>
                <c:pt idx="332">
                  <c:v>18461.367043582784</c:v>
                </c:pt>
                <c:pt idx="333">
                  <c:v>17806.781990529871</c:v>
                </c:pt>
                <c:pt idx="334">
                  <c:v>17150.014987300114</c:v>
                </c:pt>
                <c:pt idx="335">
                  <c:v>16491.058760726257</c:v>
                </c:pt>
                <c:pt idx="336">
                  <c:v>15829.906013397154</c:v>
                </c:pt>
                <c:pt idx="337">
                  <c:v>15166.549423576955</c:v>
                </c:pt>
                <c:pt idx="338">
                  <c:v>14500.981645124022</c:v>
                </c:pt>
                <c:pt idx="339">
                  <c:v>13833.19530740958</c:v>
                </c:pt>
                <c:pt idx="340">
                  <c:v>13163.183015236089</c:v>
                </c:pt>
                <c:pt idx="341">
                  <c:v>12490.937348755353</c:v>
                </c:pt>
                <c:pt idx="342">
                  <c:v>11816.450863386348</c:v>
                </c:pt>
                <c:pt idx="343">
                  <c:v>11139.716089732779</c:v>
                </c:pt>
                <c:pt idx="344">
                  <c:v>10460.725533500367</c:v>
                </c:pt>
                <c:pt idx="345">
                  <c:v>9779.4716754138444</c:v>
                </c:pt>
                <c:pt idx="346">
                  <c:v>9095.9469711337006</c:v>
                </c:pt>
                <c:pt idx="347">
                  <c:v>8410.1438511726228</c:v>
                </c:pt>
                <c:pt idx="348">
                  <c:v>7722.0547208116759</c:v>
                </c:pt>
                <c:pt idx="349">
                  <c:v>7031.6719600161923</c:v>
                </c:pt>
                <c:pt idx="350">
                  <c:v>6338.9879233513902</c:v>
                </c:pt>
                <c:pt idx="351">
                  <c:v>5643.994939897706</c:v>
                </c:pt>
                <c:pt idx="352">
                  <c:v>4946.6853131658427</c:v>
                </c:pt>
                <c:pt idx="353">
                  <c:v>4247.0513210115396</c:v>
                </c:pt>
                <c:pt idx="354">
                  <c:v>3545.0852155500552</c:v>
                </c:pt>
                <c:pt idx="355">
                  <c:v>2840.7792230703662</c:v>
                </c:pt>
                <c:pt idx="356">
                  <c:v>2134.1255439490783</c:v>
                </c:pt>
                <c:pt idx="357">
                  <c:v>1425.1163525640527</c:v>
                </c:pt>
                <c:pt idx="358">
                  <c:v>713.74379720774357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3D5-45E4-94FD-CEC41128A06B}"/>
            </c:ext>
          </c:extLst>
        </c:ser>
        <c:ser>
          <c:idx val="0"/>
          <c:order val="1"/>
          <c:tx>
            <c:strRef>
              <c:f>'Mortgage Calculator'!$H$57</c:f>
              <c:strCache>
                <c:ptCount val="1"/>
                <c:pt idx="0">
                  <c:v>New Payoff</c:v>
                </c:pt>
              </c:strCache>
            </c:strRef>
          </c:tx>
          <c:spPr>
            <a:ln w="476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'Mortgage Calculator'!$L$58:$L$657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'Mortgage Calculator'!$H$58:$H$657</c:f>
              <c:numCache>
                <c:formatCode>"$"#,##0.00_);[Red]\("$"#,##0.00\)</c:formatCode>
                <c:ptCount val="600"/>
                <c:pt idx="0">
                  <c:v>149783.87705680181</c:v>
                </c:pt>
                <c:pt idx="1">
                  <c:v>149567.03370379296</c:v>
                </c:pt>
                <c:pt idx="2">
                  <c:v>148849.4675396074</c:v>
                </c:pt>
                <c:pt idx="3">
                  <c:v>148129.5094882079</c:v>
                </c:pt>
                <c:pt idx="4">
                  <c:v>147407.15157663706</c:v>
                </c:pt>
                <c:pt idx="5">
                  <c:v>146682.385805361</c:v>
                </c:pt>
                <c:pt idx="6">
                  <c:v>145955.2041481807</c:v>
                </c:pt>
                <c:pt idx="7">
                  <c:v>145225.59855214311</c:v>
                </c:pt>
                <c:pt idx="8">
                  <c:v>144493.56093745207</c:v>
                </c:pt>
                <c:pt idx="9">
                  <c:v>143759.08319737873</c:v>
                </c:pt>
                <c:pt idx="10">
                  <c:v>143022.1571981718</c:v>
                </c:pt>
                <c:pt idx="11">
                  <c:v>142282.77477896752</c:v>
                </c:pt>
                <c:pt idx="12">
                  <c:v>141540.92775169923</c:v>
                </c:pt>
                <c:pt idx="13">
                  <c:v>140796.6079010067</c:v>
                </c:pt>
                <c:pt idx="14">
                  <c:v>140049.80698414519</c:v>
                </c:pt>
                <c:pt idx="15">
                  <c:v>139300.51673089416</c:v>
                </c:pt>
                <c:pt idx="16">
                  <c:v>138548.72884346562</c:v>
                </c:pt>
                <c:pt idx="17">
                  <c:v>137794.43499641231</c:v>
                </c:pt>
                <c:pt idx="18">
                  <c:v>137037.62683653549</c:v>
                </c:pt>
                <c:pt idx="19">
                  <c:v>136278.29598279242</c:v>
                </c:pt>
                <c:pt idx="20">
                  <c:v>135516.43402620353</c:v>
                </c:pt>
                <c:pt idx="21">
                  <c:v>134752.03252975934</c:v>
                </c:pt>
                <c:pt idx="22">
                  <c:v>133985.083028327</c:v>
                </c:pt>
                <c:pt idx="23">
                  <c:v>133215.57702855658</c:v>
                </c:pt>
                <c:pt idx="24">
                  <c:v>132443.50600878691</c:v>
                </c:pt>
                <c:pt idx="25">
                  <c:v>131668.86141895133</c:v>
                </c:pt>
                <c:pt idx="26">
                  <c:v>130891.63468048298</c:v>
                </c:pt>
                <c:pt idx="27">
                  <c:v>130111.81718621973</c:v>
                </c:pt>
                <c:pt idx="28">
                  <c:v>129329.40030030895</c:v>
                </c:pt>
                <c:pt idx="29">
                  <c:v>128544.37535811179</c:v>
                </c:pt>
                <c:pt idx="30">
                  <c:v>127756.73366610731</c:v>
                </c:pt>
                <c:pt idx="31">
                  <c:v>126966.46650179614</c:v>
                </c:pt>
                <c:pt idx="32">
                  <c:v>126173.56511360394</c:v>
                </c:pt>
                <c:pt idx="33">
                  <c:v>125378.02072078442</c:v>
                </c:pt>
                <c:pt idx="34">
                  <c:v>124579.82451332218</c:v>
                </c:pt>
                <c:pt idx="35">
                  <c:v>123778.96765183506</c:v>
                </c:pt>
                <c:pt idx="36">
                  <c:v>122975.44126747632</c:v>
                </c:pt>
                <c:pt idx="37">
                  <c:v>122169.23646183638</c:v>
                </c:pt>
                <c:pt idx="38">
                  <c:v>121360.34430684432</c:v>
                </c:pt>
                <c:pt idx="39">
                  <c:v>120548.75584466894</c:v>
                </c:pt>
                <c:pt idx="40">
                  <c:v>119734.46208761964</c:v>
                </c:pt>
                <c:pt idx="41">
                  <c:v>118917.45401804685</c:v>
                </c:pt>
                <c:pt idx="42">
                  <c:v>118097.72258824215</c:v>
                </c:pt>
                <c:pt idx="43">
                  <c:v>117275.2587203381</c:v>
                </c:pt>
                <c:pt idx="44">
                  <c:v>116450.0533062077</c:v>
                </c:pt>
                <c:pt idx="45">
                  <c:v>115622.09720736353</c:v>
                </c:pt>
                <c:pt idx="46">
                  <c:v>114791.38125485656</c:v>
                </c:pt>
                <c:pt idx="47">
                  <c:v>113957.89624917456</c:v>
                </c:pt>
                <c:pt idx="48">
                  <c:v>113121.63296014028</c:v>
                </c:pt>
                <c:pt idx="49">
                  <c:v>112282.58212680923</c:v>
                </c:pt>
                <c:pt idx="50">
                  <c:v>111440.73445736707</c:v>
                </c:pt>
                <c:pt idx="51">
                  <c:v>110596.08062902676</c:v>
                </c:pt>
                <c:pt idx="52">
                  <c:v>109748.61128792533</c:v>
                </c:pt>
                <c:pt idx="53">
                  <c:v>108898.31704902023</c:v>
                </c:pt>
                <c:pt idx="54">
                  <c:v>108045.18849598545</c:v>
                </c:pt>
                <c:pt idx="55">
                  <c:v>107189.21618110721</c:v>
                </c:pt>
                <c:pt idx="56">
                  <c:v>106330.39062517938</c:v>
                </c:pt>
                <c:pt idx="57">
                  <c:v>105468.70231739846</c:v>
                </c:pt>
                <c:pt idx="58">
                  <c:v>104604.14171525827</c:v>
                </c:pt>
                <c:pt idx="59">
                  <c:v>103736.69924444427</c:v>
                </c:pt>
                <c:pt idx="60">
                  <c:v>102866.36529872757</c:v>
                </c:pt>
                <c:pt idx="61">
                  <c:v>101993.13023985847</c:v>
                </c:pt>
                <c:pt idx="62">
                  <c:v>101116.9843974598</c:v>
                </c:pt>
                <c:pt idx="63">
                  <c:v>100237.91806891981</c:v>
                </c:pt>
                <c:pt idx="64">
                  <c:v>99355.92151928469</c:v>
                </c:pt>
                <c:pt idx="65">
                  <c:v>98470.984981150788</c:v>
                </c:pt>
                <c:pt idx="66">
                  <c:v>97583.098654556437</c:v>
                </c:pt>
                <c:pt idx="67">
                  <c:v>96692.252706873434</c:v>
                </c:pt>
                <c:pt idx="68">
                  <c:v>95798.437272698153</c:v>
                </c:pt>
                <c:pt idx="69">
                  <c:v>94901.642453742286</c:v>
                </c:pt>
                <c:pt idx="70">
                  <c:v>94001.858318723243</c:v>
                </c:pt>
                <c:pt idx="71">
                  <c:v>93099.074903254135</c:v>
                </c:pt>
                <c:pt idx="72">
                  <c:v>92193.282209733457</c:v>
                </c:pt>
                <c:pt idx="73">
                  <c:v>91284.470207234379</c:v>
                </c:pt>
                <c:pt idx="74">
                  <c:v>90372.628831393638</c:v>
                </c:pt>
                <c:pt idx="75">
                  <c:v>89457.747984300091</c:v>
                </c:pt>
                <c:pt idx="76">
                  <c:v>88539.817534382906</c:v>
                </c:pt>
                <c:pt idx="77">
                  <c:v>87618.827316299328</c:v>
                </c:pt>
                <c:pt idx="78">
                  <c:v>86694.767130822132</c:v>
                </c:pt>
                <c:pt idx="79">
                  <c:v>85767.626744726687</c:v>
                </c:pt>
                <c:pt idx="80">
                  <c:v>84837.395890677581</c:v>
                </c:pt>
                <c:pt idx="81">
                  <c:v>83904.064267114984</c:v>
                </c:pt>
                <c:pt idx="82">
                  <c:v>82967.621538140505</c:v>
                </c:pt>
                <c:pt idx="83">
                  <c:v>82028.057333402787</c:v>
                </c:pt>
                <c:pt idx="84">
                  <c:v>81085.361247982612</c:v>
                </c:pt>
                <c:pt idx="85">
                  <c:v>80139.5228422777</c:v>
                </c:pt>
                <c:pt idx="86">
                  <c:v>79190.531641887108</c:v>
                </c:pt>
                <c:pt idx="87">
                  <c:v>78238.377137495205</c:v>
                </c:pt>
                <c:pt idx="88">
                  <c:v>77283.04878475533</c:v>
                </c:pt>
                <c:pt idx="89">
                  <c:v>76324.536004172987</c:v>
                </c:pt>
                <c:pt idx="90">
                  <c:v>75362.828180988712</c:v>
                </c:pt>
                <c:pt idx="91">
                  <c:v>74397.914665060482</c:v>
                </c:pt>
                <c:pt idx="92">
                  <c:v>73429.784770745828</c:v>
                </c:pt>
                <c:pt idx="93">
                  <c:v>72458.427776783457</c:v>
                </c:pt>
                <c:pt idx="94">
                  <c:v>71483.832926174553</c:v>
                </c:pt>
                <c:pt idx="95">
                  <c:v>70505.989426063607</c:v>
                </c:pt>
                <c:pt idx="96">
                  <c:v>69524.886447618963</c:v>
                </c:pt>
                <c:pt idx="97">
                  <c:v>68540.513125912839</c:v>
                </c:pt>
                <c:pt idx="98">
                  <c:v>67552.858559801025</c:v>
                </c:pt>
                <c:pt idx="99">
                  <c:v>66561.911811802172</c:v>
                </c:pt>
                <c:pt idx="100">
                  <c:v>65567.661907976653</c:v>
                </c:pt>
                <c:pt idx="101">
                  <c:v>64570.097837805049</c:v>
                </c:pt>
                <c:pt idx="102">
                  <c:v>63569.208554066208</c:v>
                </c:pt>
                <c:pt idx="103">
                  <c:v>62564.982972714904</c:v>
                </c:pt>
                <c:pt idx="104">
                  <c:v>61557.409972759095</c:v>
                </c:pt>
                <c:pt idx="105">
                  <c:v>60546.478396136772</c:v>
                </c:pt>
                <c:pt idx="106">
                  <c:v>59532.177047592369</c:v>
                </c:pt>
                <c:pt idx="107">
                  <c:v>58514.494694552821</c:v>
                </c:pt>
                <c:pt idx="108">
                  <c:v>57493.420067003142</c:v>
                </c:pt>
                <c:pt idx="109">
                  <c:v>56468.941857361628</c:v>
                </c:pt>
                <c:pt idx="110">
                  <c:v>55441.048720354644</c:v>
                </c:pt>
                <c:pt idx="111">
                  <c:v>54409.729272890967</c:v>
                </c:pt>
                <c:pt idx="112">
                  <c:v>53374.97209393575</c:v>
                </c:pt>
                <c:pt idx="113">
                  <c:v>52336.765724384015</c:v>
                </c:pt>
                <c:pt idx="114">
                  <c:v>51295.098666933773</c:v>
                </c:pt>
                <c:pt idx="115">
                  <c:v>50249.959385958697</c:v>
                </c:pt>
                <c:pt idx="116">
                  <c:v>49201.33630738037</c:v>
                </c:pt>
                <c:pt idx="117">
                  <c:v>48149.217818540114</c:v>
                </c:pt>
                <c:pt idx="118">
                  <c:v>47093.592268070388</c:v>
                </c:pt>
                <c:pt idx="119">
                  <c:v>46034.447965765765</c:v>
                </c:pt>
                <c:pt idx="120">
                  <c:v>44971.773182453464</c:v>
                </c:pt>
                <c:pt idx="121">
                  <c:v>43905.556149863456</c:v>
                </c:pt>
                <c:pt idx="122">
                  <c:v>42835.785060498143</c:v>
                </c:pt>
                <c:pt idx="123">
                  <c:v>41762.448067501617</c:v>
                </c:pt>
                <c:pt idx="124">
                  <c:v>40685.533284528436</c:v>
                </c:pt>
                <c:pt idx="125">
                  <c:v>39605.028785612005</c:v>
                </c:pt>
                <c:pt idx="126">
                  <c:v>38520.922605032523</c:v>
                </c:pt>
                <c:pt idx="127">
                  <c:v>37433.202737184445</c:v>
                </c:pt>
                <c:pt idx="128">
                  <c:v>36341.857136443534</c:v>
                </c:pt>
                <c:pt idx="129">
                  <c:v>35246.873717033493</c:v>
                </c:pt>
                <c:pt idx="130">
                  <c:v>34148.240352892084</c:v>
                </c:pt>
                <c:pt idx="131">
                  <c:v>33045.944877536866</c:v>
                </c:pt>
                <c:pt idx="132">
                  <c:v>31939.975083930465</c:v>
                </c:pt>
                <c:pt idx="133">
                  <c:v>30830.318724345379</c:v>
                </c:pt>
                <c:pt idx="134">
                  <c:v>29716.963510228343</c:v>
                </c:pt>
                <c:pt idx="135">
                  <c:v>28599.897112064249</c:v>
                </c:pt>
                <c:pt idx="136">
                  <c:v>27479.107159239607</c:v>
                </c:pt>
                <c:pt idx="137">
                  <c:v>26354.58123990555</c:v>
                </c:pt>
                <c:pt idx="138">
                  <c:v>25226.30690084038</c:v>
                </c:pt>
                <c:pt idx="139">
                  <c:v>24094.27164731166</c:v>
                </c:pt>
                <c:pt idx="140">
                  <c:v>22958.462942937844</c:v>
                </c:pt>
                <c:pt idx="141">
                  <c:v>21818.868209549448</c:v>
                </c:pt>
                <c:pt idx="142">
                  <c:v>20675.474827049758</c:v>
                </c:pt>
                <c:pt idx="143">
                  <c:v>19528.270133275069</c:v>
                </c:pt>
                <c:pt idx="144">
                  <c:v>18377.241423854462</c:v>
                </c:pt>
                <c:pt idx="145">
                  <c:v>17222.37595206912</c:v>
                </c:pt>
                <c:pt idx="146">
                  <c:v>16063.660928711161</c:v>
                </c:pt>
                <c:pt idx="147">
                  <c:v>14901.083521942008</c:v>
                </c:pt>
                <c:pt idx="148">
                  <c:v>13734.630857150292</c:v>
                </c:pt>
                <c:pt idx="149">
                  <c:v>12564.290016809271</c:v>
                </c:pt>
                <c:pt idx="150">
                  <c:v>11390.048040333779</c:v>
                </c:pt>
                <c:pt idx="151">
                  <c:v>10211.891923936702</c:v>
                </c:pt>
                <c:pt idx="152">
                  <c:v>9029.8086204849678</c:v>
                </c:pt>
                <c:pt idx="153">
                  <c:v>7843.7850393550616</c:v>
                </c:pt>
                <c:pt idx="154">
                  <c:v>6653.8080462880562</c:v>
                </c:pt>
                <c:pt idx="155">
                  <c:v>5459.864463244161</c:v>
                </c:pt>
                <c:pt idx="156">
                  <c:v>4261.9410682567859</c:v>
                </c:pt>
                <c:pt idx="157">
                  <c:v>3060.0245952861196</c:v>
                </c:pt>
                <c:pt idx="158">
                  <c:v>1854.1017340722174</c:v>
                </c:pt>
                <c:pt idx="159">
                  <c:v>644.15912998760223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3D5-45E4-94FD-CEC41128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315864"/>
        <c:axId val="405316192"/>
      </c:scatterChart>
      <c:valAx>
        <c:axId val="405315864"/>
        <c:scaling>
          <c:orientation val="minMax"/>
          <c:max val="36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05316192"/>
        <c:crosses val="autoZero"/>
        <c:crossBetween val="midCat"/>
        <c:majorUnit val="12"/>
      </c:valAx>
      <c:valAx>
        <c:axId val="405316192"/>
        <c:scaling>
          <c:orientation val="minMax"/>
          <c:max val="17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315864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16</xdr:row>
      <xdr:rowOff>171450</xdr:rowOff>
    </xdr:from>
    <xdr:to>
      <xdr:col>8</xdr:col>
      <xdr:colOff>1276350</xdr:colOff>
      <xdr:row>37</xdr:row>
      <xdr:rowOff>114301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F8C674-5911-4208-9485-D657ECDA2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10</xdr:row>
      <xdr:rowOff>189556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E83594-2AC0-4979-B9E4-8DDEDBE01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772774" cy="209455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1</xdr:col>
      <xdr:colOff>1152525</xdr:colOff>
      <xdr:row>28</xdr:row>
      <xdr:rowOff>104775</xdr:rowOff>
    </xdr:from>
    <xdr:to>
      <xdr:col>3</xdr:col>
      <xdr:colOff>19050</xdr:colOff>
      <xdr:row>33</xdr:row>
      <xdr:rowOff>95250</xdr:rowOff>
    </xdr:to>
    <xdr:sp macro="[0]!ScaleAxes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FC44E43F-188D-4DC9-B42A-BA12FB5D48F7}"/>
            </a:ext>
          </a:extLst>
        </xdr:cNvPr>
        <xdr:cNvSpPr/>
      </xdr:nvSpPr>
      <xdr:spPr>
        <a:xfrm>
          <a:off x="1381125" y="5257800"/>
          <a:ext cx="1866900" cy="5619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>
              <a:latin typeface="Arial Black" panose="020B0A04020102020204" pitchFamily="34" charset="0"/>
            </a:rPr>
            <a:t>Calculate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ifeandmyfinance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57"/>
  <sheetViews>
    <sheetView tabSelected="1" workbookViewId="0">
      <selection activeCell="C15" sqref="C15"/>
    </sheetView>
  </sheetViews>
  <sheetFormatPr defaultRowHeight="15" x14ac:dyDescent="0.25"/>
  <cols>
    <col min="1" max="1" width="3.42578125" style="3" customWidth="1"/>
    <col min="2" max="2" width="27.7109375" customWidth="1"/>
    <col min="3" max="3" width="17.85546875" customWidth="1"/>
    <col min="4" max="4" width="9.140625" customWidth="1"/>
    <col min="5" max="5" width="17.85546875" customWidth="1"/>
    <col min="6" max="6" width="14" customWidth="1"/>
    <col min="7" max="7" width="37.42578125" customWidth="1"/>
    <col min="8" max="8" width="14.42578125" customWidth="1"/>
    <col min="9" max="9" width="19.5703125" customWidth="1"/>
    <col min="10" max="10" width="11.85546875" bestFit="1" customWidth="1"/>
    <col min="13" max="16" width="12.85546875" customWidth="1"/>
  </cols>
  <sheetData>
    <row r="1" spans="2:22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x14ac:dyDescent="0.25">
      <c r="B7" s="3" t="s">
        <v>26</v>
      </c>
      <c r="C7" s="3" t="s">
        <v>27</v>
      </c>
      <c r="D7" s="3" t="s">
        <v>28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x14ac:dyDescent="0.25">
      <c r="B8" s="3" t="s">
        <v>29</v>
      </c>
      <c r="C8" s="3">
        <f>D16</f>
        <v>360</v>
      </c>
      <c r="D8" s="4">
        <f>C17+20000</f>
        <v>170000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x14ac:dyDescent="0.25">
      <c r="B9" s="3" t="s">
        <v>30</v>
      </c>
      <c r="C9" s="3">
        <v>0</v>
      </c>
      <c r="D9" s="3">
        <v>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x14ac:dyDescent="0.25">
      <c r="B10" s="3" t="s">
        <v>31</v>
      </c>
      <c r="C10" s="3">
        <v>12</v>
      </c>
      <c r="D10" s="3">
        <v>20000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ht="21" customHeight="1" x14ac:dyDescent="0.25">
      <c r="B12" s="43" t="s">
        <v>47</v>
      </c>
      <c r="C12" s="43"/>
      <c r="D12" s="43"/>
      <c r="E12" s="43"/>
      <c r="F12" s="4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 ht="18.75" x14ac:dyDescent="0.3">
      <c r="B13" s="43"/>
      <c r="C13" s="43"/>
      <c r="D13" s="43"/>
      <c r="E13" s="43"/>
      <c r="F13" s="44"/>
      <c r="G13" s="40" t="s">
        <v>36</v>
      </c>
      <c r="H13" s="41" t="s">
        <v>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2" ht="15.75" thickBo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5.75" x14ac:dyDescent="0.25">
      <c r="B15" s="54" t="s">
        <v>40</v>
      </c>
      <c r="C15" s="18">
        <v>0.04</v>
      </c>
      <c r="D15" s="5"/>
      <c r="E15" s="45" t="str">
        <f>"By putting an extra $"&amp;C27&amp;" toward your "&amp;C16&amp;" year mortgage, you'll pay it off "&amp;C37&amp;" years early and save $"&amp;C38&amp;" in interest!!"</f>
        <v>By putting an extra $500 toward your 30 year mortgage, you'll pay it off 16.7 years early and save $63578 in interest!!</v>
      </c>
      <c r="F15" s="46"/>
      <c r="G15" s="46"/>
      <c r="H15" s="46"/>
      <c r="I15" s="4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2" ht="15.75" customHeight="1" x14ac:dyDescent="0.25">
      <c r="B16" s="55" t="s">
        <v>41</v>
      </c>
      <c r="C16" s="19">
        <v>30</v>
      </c>
      <c r="D16" s="6">
        <f>C16*12</f>
        <v>360</v>
      </c>
      <c r="E16" s="48"/>
      <c r="F16" s="49"/>
      <c r="G16" s="49"/>
      <c r="H16" s="49"/>
      <c r="I16" s="5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5.75" x14ac:dyDescent="0.25">
      <c r="B17" s="56" t="s">
        <v>42</v>
      </c>
      <c r="C17" s="20">
        <v>150000</v>
      </c>
      <c r="D17" s="7"/>
      <c r="E17" s="48"/>
      <c r="F17" s="49"/>
      <c r="G17" s="49"/>
      <c r="H17" s="49"/>
      <c r="I17" s="5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5.75" x14ac:dyDescent="0.25">
      <c r="B18" s="60" t="s">
        <v>46</v>
      </c>
      <c r="C18" s="58">
        <f>PMT((C15/12),(C16*12),-C17)</f>
        <v>716.12294319818932</v>
      </c>
      <c r="D18" s="8"/>
      <c r="E18" s="30"/>
      <c r="F18" s="15"/>
      <c r="G18" s="15"/>
      <c r="H18" s="15"/>
      <c r="I18" s="3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5.75" x14ac:dyDescent="0.25">
      <c r="B19" s="57"/>
      <c r="C19" s="59"/>
      <c r="D19" s="6"/>
      <c r="E19" s="32"/>
      <c r="F19" s="15"/>
      <c r="G19" s="15"/>
      <c r="H19" s="15"/>
      <c r="I19" s="3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x14ac:dyDescent="0.25">
      <c r="B20" s="54" t="s">
        <v>43</v>
      </c>
      <c r="C20" s="13"/>
      <c r="D20" s="9"/>
      <c r="E20" s="33"/>
      <c r="F20" s="15"/>
      <c r="G20" s="15"/>
      <c r="H20" s="15"/>
      <c r="I20" s="3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5.75" customHeight="1" x14ac:dyDescent="0.25">
      <c r="B21" s="23" t="s">
        <v>32</v>
      </c>
      <c r="C21" s="16" t="s">
        <v>11</v>
      </c>
      <c r="D21" s="39" t="str">
        <f>CONCATENATE(C21," ",C22)</f>
        <v>June 2017</v>
      </c>
      <c r="E21" s="34"/>
      <c r="F21" s="15"/>
      <c r="G21" s="15"/>
      <c r="H21" s="15"/>
      <c r="I21" s="3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5.75" x14ac:dyDescent="0.25">
      <c r="B22" s="23" t="s">
        <v>33</v>
      </c>
      <c r="C22" s="17">
        <v>2017</v>
      </c>
      <c r="D22" s="10"/>
      <c r="E22" s="35"/>
      <c r="F22" s="15"/>
      <c r="G22" s="15"/>
      <c r="H22" s="15"/>
      <c r="I22" s="3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.75" x14ac:dyDescent="0.25">
      <c r="B23" s="55" t="s">
        <v>44</v>
      </c>
      <c r="C23" s="14"/>
      <c r="D23" s="9"/>
      <c r="E23" s="33"/>
      <c r="F23" s="15"/>
      <c r="G23" s="15"/>
      <c r="H23" s="15"/>
      <c r="I23" s="31"/>
      <c r="J23" s="3"/>
      <c r="K23" s="4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8" customHeight="1" x14ac:dyDescent="0.25">
      <c r="B24" s="23" t="s">
        <v>32</v>
      </c>
      <c r="C24" s="16" t="s">
        <v>6</v>
      </c>
      <c r="D24" s="39" t="str">
        <f>CONCATENATE(C24," ",C25)</f>
        <v>August 2017</v>
      </c>
      <c r="E24" s="34"/>
      <c r="F24" s="15"/>
      <c r="G24" s="15"/>
      <c r="H24" s="15"/>
      <c r="I24" s="31"/>
      <c r="J24" s="3"/>
      <c r="K24" s="3"/>
      <c r="L24" s="3"/>
      <c r="M24" s="3"/>
      <c r="N24" s="42"/>
      <c r="O24" s="3"/>
      <c r="P24" s="3"/>
      <c r="Q24" s="3"/>
      <c r="R24" s="3"/>
      <c r="S24" s="3"/>
      <c r="T24" s="3"/>
      <c r="U24" s="3"/>
      <c r="V24" s="3"/>
    </row>
    <row r="25" spans="2:22" ht="15.75" x14ac:dyDescent="0.25">
      <c r="B25" s="23" t="s">
        <v>33</v>
      </c>
      <c r="C25" s="16">
        <v>2017</v>
      </c>
      <c r="D25" s="11"/>
      <c r="E25" s="34"/>
      <c r="F25" s="15"/>
      <c r="G25" s="15"/>
      <c r="H25" s="15"/>
      <c r="I25" s="3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7.5" customHeight="1" x14ac:dyDescent="0.25">
      <c r="B26" s="55"/>
      <c r="C26" s="12"/>
      <c r="D26" s="6"/>
      <c r="E26" s="32"/>
      <c r="F26" s="15"/>
      <c r="G26" s="15"/>
      <c r="H26" s="15"/>
      <c r="I26" s="3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x14ac:dyDescent="0.25">
      <c r="B27" s="56" t="s">
        <v>45</v>
      </c>
      <c r="C27" s="21">
        <v>500</v>
      </c>
      <c r="D27" s="6"/>
      <c r="E27" s="32"/>
      <c r="F27" s="15"/>
      <c r="G27" s="15"/>
      <c r="H27" s="15"/>
      <c r="I27" s="3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x14ac:dyDescent="0.25">
      <c r="B28" s="3"/>
      <c r="C28" s="3"/>
      <c r="D28" s="6"/>
      <c r="E28" s="32"/>
      <c r="F28" s="15"/>
      <c r="G28" s="15"/>
      <c r="H28" s="15"/>
      <c r="I28" s="3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x14ac:dyDescent="0.25">
      <c r="B29" s="3"/>
      <c r="C29" s="3"/>
      <c r="D29" s="6"/>
      <c r="E29" s="32"/>
      <c r="F29" s="15"/>
      <c r="G29" s="15"/>
      <c r="H29" s="15"/>
      <c r="I29" s="3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x14ac:dyDescent="0.25">
      <c r="B30" s="3"/>
      <c r="C30" s="3"/>
      <c r="D30" s="6"/>
      <c r="E30" s="32"/>
      <c r="F30" s="15"/>
      <c r="G30" s="15"/>
      <c r="H30" s="15"/>
      <c r="I30" s="3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x14ac:dyDescent="0.25">
      <c r="B31" s="3"/>
      <c r="C31" s="3"/>
      <c r="D31" s="6"/>
      <c r="E31" s="32"/>
      <c r="F31" s="15"/>
      <c r="G31" s="15"/>
      <c r="H31" s="15"/>
      <c r="I31" s="3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idden="1" x14ac:dyDescent="0.25">
      <c r="B32" s="3" t="str">
        <f>"Total Interest After"&amp;" "&amp;C16&amp;" "&amp;"Years"</f>
        <v>Total Interest After 30 Years</v>
      </c>
      <c r="C32" s="4">
        <f>SUM(O58:O657)</f>
        <v>107804.25955134824</v>
      </c>
      <c r="D32" s="6"/>
      <c r="E32" s="32"/>
      <c r="F32" s="15"/>
      <c r="G32" s="15"/>
      <c r="H32" s="15"/>
      <c r="I32" s="3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idden="1" x14ac:dyDescent="0.25">
      <c r="B33" s="3" t="s">
        <v>21</v>
      </c>
      <c r="C33" s="4">
        <f>SUM(G58:G657)</f>
        <v>44225.977238797903</v>
      </c>
      <c r="D33" s="6"/>
      <c r="E33" s="32"/>
      <c r="F33" s="15"/>
      <c r="G33" s="15"/>
      <c r="H33" s="15"/>
      <c r="I33" s="3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x14ac:dyDescent="0.25">
      <c r="B34" s="3"/>
      <c r="C34" s="4"/>
      <c r="D34" s="6"/>
      <c r="E34" s="32"/>
      <c r="F34" s="15"/>
      <c r="G34" s="15"/>
      <c r="H34" s="15"/>
      <c r="I34" s="3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5.75" thickBot="1" x14ac:dyDescent="0.3">
      <c r="B35" s="3"/>
      <c r="C35" s="4"/>
      <c r="D35" s="6"/>
      <c r="E35" s="32"/>
      <c r="F35" s="15"/>
      <c r="G35" s="15"/>
      <c r="H35" s="15"/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5.75" x14ac:dyDescent="0.25">
      <c r="B36" s="25" t="s">
        <v>23</v>
      </c>
      <c r="C36" s="51" t="str">
        <f>VLOOKUP(0, H57:I657,2,FALSE)</f>
        <v>October 2030</v>
      </c>
      <c r="D36" s="6"/>
      <c r="E36" s="32"/>
      <c r="F36" s="15"/>
      <c r="G36" s="15"/>
      <c r="H36" s="15"/>
      <c r="I36" s="3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5.75" x14ac:dyDescent="0.25">
      <c r="B37" s="26" t="s">
        <v>25</v>
      </c>
      <c r="C37" s="52">
        <f>ROUND(C16-C42,1)</f>
        <v>16.7</v>
      </c>
      <c r="D37" s="6"/>
      <c r="E37" s="32"/>
      <c r="F37" s="15"/>
      <c r="G37" s="15"/>
      <c r="H37" s="15"/>
      <c r="I37" s="3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6.5" thickBot="1" x14ac:dyDescent="0.3">
      <c r="B38" s="27" t="s">
        <v>22</v>
      </c>
      <c r="C38" s="53">
        <f>ROUND(C32-C33,0)</f>
        <v>63578</v>
      </c>
      <c r="D38" s="6"/>
      <c r="E38" s="36"/>
      <c r="F38" s="37"/>
      <c r="G38" s="37"/>
      <c r="H38" s="37"/>
      <c r="I38" s="3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2.75" customHeight="1" x14ac:dyDescent="0.25">
      <c r="B39" s="22"/>
      <c r="C39" s="22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s="3" customFormat="1" x14ac:dyDescent="0.25">
      <c r="D40" s="6">
        <f>VLOOKUP(0,H58:J657,3,FALSE)</f>
        <v>550</v>
      </c>
    </row>
    <row r="41" spans="2:22" s="3" customFormat="1" ht="15.75" x14ac:dyDescent="0.25">
      <c r="B41" s="22"/>
      <c r="C41" s="22"/>
      <c r="D41" s="6"/>
    </row>
    <row r="42" spans="2:22" s="3" customFormat="1" ht="15.75" hidden="1" x14ac:dyDescent="0.25">
      <c r="B42" s="22" t="s">
        <v>24</v>
      </c>
      <c r="C42" s="24">
        <f>(D40-J58)/12</f>
        <v>13.333333333333334</v>
      </c>
      <c r="D42" s="6"/>
    </row>
    <row r="43" spans="2:22" s="3" customFormat="1" x14ac:dyDescent="0.25">
      <c r="D43" s="6"/>
    </row>
    <row r="44" spans="2:22" s="3" customFormat="1" x14ac:dyDescent="0.25"/>
    <row r="45" spans="2:22" s="3" customFormat="1" hidden="1" x14ac:dyDescent="0.25"/>
    <row r="46" spans="2:22" s="3" customFormat="1" hidden="1" x14ac:dyDescent="0.25"/>
    <row r="47" spans="2:22" s="3" customFormat="1" hidden="1" x14ac:dyDescent="0.25"/>
    <row r="48" spans="2:22" s="3" customFormat="1" hidden="1" x14ac:dyDescent="0.25"/>
    <row r="49" spans="1:22" s="3" customFormat="1" hidden="1" x14ac:dyDescent="0.25"/>
    <row r="50" spans="1:22" s="3" customFormat="1" hidden="1" x14ac:dyDescent="0.25"/>
    <row r="51" spans="1:22" s="3" customFormat="1" hidden="1" x14ac:dyDescent="0.25"/>
    <row r="52" spans="1:22" s="3" customFormat="1" hidden="1" x14ac:dyDescent="0.25"/>
    <row r="53" spans="1:22" s="3" customFormat="1" hidden="1" x14ac:dyDescent="0.25">
      <c r="F53" s="4"/>
    </row>
    <row r="54" spans="1:22" s="3" customFormat="1" x14ac:dyDescent="0.25"/>
    <row r="55" spans="1:22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s="6" customFormat="1" x14ac:dyDescent="0.25">
      <c r="B57" s="6" t="s">
        <v>1</v>
      </c>
      <c r="C57" s="28" t="s">
        <v>0</v>
      </c>
      <c r="D57" s="28" t="s">
        <v>19</v>
      </c>
      <c r="E57" s="6" t="s">
        <v>20</v>
      </c>
      <c r="F57" s="6" t="s">
        <v>3</v>
      </c>
      <c r="G57" s="6" t="s">
        <v>2</v>
      </c>
      <c r="H57" s="6" t="s">
        <v>35</v>
      </c>
      <c r="L57" s="6" t="s">
        <v>1</v>
      </c>
      <c r="M57" s="6" t="s">
        <v>0</v>
      </c>
      <c r="N57" s="6" t="s">
        <v>3</v>
      </c>
      <c r="O57" s="6" t="s">
        <v>2</v>
      </c>
      <c r="P57" s="6" t="s">
        <v>34</v>
      </c>
    </row>
    <row r="58" spans="1:22" s="6" customFormat="1" x14ac:dyDescent="0.25">
      <c r="A58" s="6">
        <f>VLOOKUP(B58,Table!E:F,2,FALSE)</f>
        <v>390</v>
      </c>
      <c r="B58" s="6" t="str">
        <f>D21</f>
        <v>June 2017</v>
      </c>
      <c r="C58" s="28">
        <f t="shared" ref="C58:C89" si="0">-$C$18+D58</f>
        <v>-716.12294319818932</v>
      </c>
      <c r="D58" s="28">
        <f>IF(B58=$D$24,-$C$27,0)</f>
        <v>0</v>
      </c>
      <c r="E58" s="8">
        <f>-(C58)</f>
        <v>716.12294319818932</v>
      </c>
      <c r="F58" s="8">
        <f>-(G58+C58)</f>
        <v>216.12294319818932</v>
      </c>
      <c r="G58" s="8">
        <f>C17*C15/12</f>
        <v>500</v>
      </c>
      <c r="H58" s="8">
        <f>C17-F58</f>
        <v>149783.87705680181</v>
      </c>
      <c r="I58" s="6" t="str">
        <f>B58</f>
        <v>June 2017</v>
      </c>
      <c r="J58" s="6">
        <f>A58</f>
        <v>390</v>
      </c>
      <c r="L58" s="6">
        <v>1</v>
      </c>
      <c r="M58" s="29">
        <f>-C18</f>
        <v>-716.12294319818932</v>
      </c>
      <c r="N58" s="8">
        <f>-(O58+M58)</f>
        <v>216.12294319818932</v>
      </c>
      <c r="O58" s="8">
        <f>C17*C15/12</f>
        <v>500</v>
      </c>
      <c r="P58" s="8">
        <f>C17-N58</f>
        <v>149783.87705680181</v>
      </c>
    </row>
    <row r="59" spans="1:22" s="6" customFormat="1" x14ac:dyDescent="0.25">
      <c r="A59" s="6">
        <f>A58+1</f>
        <v>391</v>
      </c>
      <c r="B59" s="6" t="str">
        <f>VLOOKUP(A59,Table!D:F,2,FALSE)</f>
        <v>July 2017</v>
      </c>
      <c r="C59" s="28">
        <f t="shared" si="0"/>
        <v>-716.12294319818932</v>
      </c>
      <c r="D59" s="28">
        <f t="shared" ref="D59:D122" si="1">IF(D58&lt;0, D58,IF(B59=$D$24,-$C$27,0))</f>
        <v>0</v>
      </c>
      <c r="E59" s="8">
        <f>IF(H58=0,0,-(C59))</f>
        <v>716.12294319818932</v>
      </c>
      <c r="F59" s="8">
        <f>IF(H58=0,0,-(G59+C59))</f>
        <v>216.84335300884993</v>
      </c>
      <c r="G59" s="8">
        <f t="shared" ref="G59:G122" si="2">H58*$C$15/12</f>
        <v>499.27959018933939</v>
      </c>
      <c r="H59" s="8">
        <f>IF(-C59&gt;=H58,0,(H58-F59))</f>
        <v>149567.03370379296</v>
      </c>
      <c r="I59" s="6" t="str">
        <f t="shared" ref="I59:I122" si="3">B59</f>
        <v>July 2017</v>
      </c>
      <c r="J59" s="6">
        <f t="shared" ref="J59:J122" si="4">A59</f>
        <v>391</v>
      </c>
      <c r="L59" s="6">
        <v>2</v>
      </c>
      <c r="M59" s="29">
        <f>M58</f>
        <v>-716.12294319818932</v>
      </c>
      <c r="N59" s="8">
        <f>-(O59+M59)</f>
        <v>216.84335300884993</v>
      </c>
      <c r="O59" s="8">
        <f t="shared" ref="O59:O122" si="5">P58*$C$15/12</f>
        <v>499.27959018933939</v>
      </c>
      <c r="P59" s="8">
        <f>IF(-M59&gt;=P58,0,(P58-N59))</f>
        <v>149567.03370379296</v>
      </c>
    </row>
    <row r="60" spans="1:22" s="6" customFormat="1" x14ac:dyDescent="0.25">
      <c r="A60" s="6">
        <f t="shared" ref="A60:A123" si="6">A59+1</f>
        <v>392</v>
      </c>
      <c r="B60" s="6" t="str">
        <f>VLOOKUP(A60,Table!D:F,2,FALSE)</f>
        <v>August 2017</v>
      </c>
      <c r="C60" s="28">
        <f t="shared" si="0"/>
        <v>-1216.1229431981892</v>
      </c>
      <c r="D60" s="28">
        <f t="shared" si="1"/>
        <v>-500</v>
      </c>
      <c r="E60" s="8">
        <f t="shared" ref="E60:E123" si="7">IF(H59=0,0,-(C60))</f>
        <v>1216.1229431981892</v>
      </c>
      <c r="F60" s="8">
        <f t="shared" ref="F60:F123" si="8">IF(H59=0,0,-(G60+C60))</f>
        <v>717.56616418554609</v>
      </c>
      <c r="G60" s="8">
        <f t="shared" si="2"/>
        <v>498.55677901264318</v>
      </c>
      <c r="H60" s="8">
        <f t="shared" ref="H60:H123" si="9">IF(-C60&gt;=H59,0,(H59-F60))</f>
        <v>148849.4675396074</v>
      </c>
      <c r="I60" s="6" t="str">
        <f t="shared" si="3"/>
        <v>August 2017</v>
      </c>
      <c r="J60" s="6">
        <f t="shared" si="4"/>
        <v>392</v>
      </c>
      <c r="L60" s="6">
        <v>3</v>
      </c>
      <c r="M60" s="29">
        <f t="shared" ref="M60:M123" si="10">M59</f>
        <v>-716.12294319818932</v>
      </c>
      <c r="N60" s="8">
        <f t="shared" ref="N60:N123" si="11">-(O60+M60)</f>
        <v>217.56616418554614</v>
      </c>
      <c r="O60" s="8">
        <f t="shared" si="5"/>
        <v>498.55677901264318</v>
      </c>
      <c r="P60" s="8">
        <f t="shared" ref="P60:P123" si="12">IF(-M60&gt;=P59,0,(P59-N60))</f>
        <v>149349.4675396074</v>
      </c>
    </row>
    <row r="61" spans="1:22" s="6" customFormat="1" x14ac:dyDescent="0.25">
      <c r="A61" s="6">
        <f t="shared" si="6"/>
        <v>393</v>
      </c>
      <c r="B61" s="6" t="str">
        <f>VLOOKUP(A61,Table!D:F,2,FALSE)</f>
        <v>September 2017</v>
      </c>
      <c r="C61" s="28">
        <f t="shared" si="0"/>
        <v>-1216.1229431981892</v>
      </c>
      <c r="D61" s="28">
        <f t="shared" si="1"/>
        <v>-500</v>
      </c>
      <c r="E61" s="8">
        <f t="shared" si="7"/>
        <v>1216.1229431981892</v>
      </c>
      <c r="F61" s="8">
        <f t="shared" si="8"/>
        <v>719.95805139949789</v>
      </c>
      <c r="G61" s="8">
        <f t="shared" si="2"/>
        <v>496.16489179869131</v>
      </c>
      <c r="H61" s="8">
        <f t="shared" si="9"/>
        <v>148129.5094882079</v>
      </c>
      <c r="I61" s="6" t="str">
        <f t="shared" si="3"/>
        <v>September 2017</v>
      </c>
      <c r="J61" s="6">
        <f t="shared" si="4"/>
        <v>393</v>
      </c>
      <c r="L61" s="6">
        <v>4</v>
      </c>
      <c r="M61" s="29">
        <f t="shared" si="10"/>
        <v>-716.12294319818932</v>
      </c>
      <c r="N61" s="8">
        <f t="shared" si="11"/>
        <v>218.29138473283132</v>
      </c>
      <c r="O61" s="8">
        <f t="shared" si="5"/>
        <v>497.831558465358</v>
      </c>
      <c r="P61" s="8">
        <f t="shared" si="12"/>
        <v>149131.17615487456</v>
      </c>
    </row>
    <row r="62" spans="1:22" s="6" customFormat="1" x14ac:dyDescent="0.25">
      <c r="A62" s="6">
        <f t="shared" si="6"/>
        <v>394</v>
      </c>
      <c r="B62" s="6" t="str">
        <f>VLOOKUP(A62,Table!D:F,2,FALSE)</f>
        <v>October 2017</v>
      </c>
      <c r="C62" s="28">
        <f t="shared" si="0"/>
        <v>-1216.1229431981892</v>
      </c>
      <c r="D62" s="28">
        <f t="shared" si="1"/>
        <v>-500</v>
      </c>
      <c r="E62" s="8">
        <f t="shared" si="7"/>
        <v>1216.1229431981892</v>
      </c>
      <c r="F62" s="8">
        <f t="shared" si="8"/>
        <v>722.35791157082963</v>
      </c>
      <c r="G62" s="8">
        <f t="shared" si="2"/>
        <v>493.76503162735963</v>
      </c>
      <c r="H62" s="8">
        <f t="shared" si="9"/>
        <v>147407.15157663706</v>
      </c>
      <c r="I62" s="6" t="str">
        <f t="shared" si="3"/>
        <v>October 2017</v>
      </c>
      <c r="J62" s="6">
        <f t="shared" si="4"/>
        <v>394</v>
      </c>
      <c r="L62" s="6">
        <v>5</v>
      </c>
      <c r="M62" s="29">
        <f t="shared" si="10"/>
        <v>-716.12294319818932</v>
      </c>
      <c r="N62" s="8">
        <f t="shared" si="11"/>
        <v>219.01902268194078</v>
      </c>
      <c r="O62" s="8">
        <f t="shared" si="5"/>
        <v>497.10392051624854</v>
      </c>
      <c r="P62" s="8">
        <f t="shared" si="12"/>
        <v>148912.1571321926</v>
      </c>
    </row>
    <row r="63" spans="1:22" s="6" customFormat="1" x14ac:dyDescent="0.25">
      <c r="A63" s="6">
        <f t="shared" si="6"/>
        <v>395</v>
      </c>
      <c r="B63" s="6" t="str">
        <f>VLOOKUP(A63,Table!D:F,2,FALSE)</f>
        <v>November 2017</v>
      </c>
      <c r="C63" s="28">
        <f t="shared" si="0"/>
        <v>-1216.1229431981892</v>
      </c>
      <c r="D63" s="28">
        <f t="shared" si="1"/>
        <v>-500</v>
      </c>
      <c r="E63" s="8">
        <f t="shared" si="7"/>
        <v>1216.1229431981892</v>
      </c>
      <c r="F63" s="8">
        <f t="shared" si="8"/>
        <v>724.76577127606561</v>
      </c>
      <c r="G63" s="8">
        <f t="shared" si="2"/>
        <v>491.35717192212354</v>
      </c>
      <c r="H63" s="8">
        <f t="shared" si="9"/>
        <v>146682.385805361</v>
      </c>
      <c r="I63" s="6" t="str">
        <f t="shared" si="3"/>
        <v>November 2017</v>
      </c>
      <c r="J63" s="6">
        <f t="shared" si="4"/>
        <v>395</v>
      </c>
      <c r="L63" s="6">
        <v>6</v>
      </c>
      <c r="M63" s="29">
        <f t="shared" si="10"/>
        <v>-716.12294319818932</v>
      </c>
      <c r="N63" s="8">
        <f t="shared" si="11"/>
        <v>219.74908609088067</v>
      </c>
      <c r="O63" s="8">
        <f t="shared" si="5"/>
        <v>496.37385710730865</v>
      </c>
      <c r="P63" s="8">
        <f t="shared" si="12"/>
        <v>148692.40804610171</v>
      </c>
    </row>
    <row r="64" spans="1:22" s="6" customFormat="1" x14ac:dyDescent="0.25">
      <c r="A64" s="6">
        <f t="shared" si="6"/>
        <v>396</v>
      </c>
      <c r="B64" s="6" t="str">
        <f>VLOOKUP(A64,Table!D:F,2,FALSE)</f>
        <v>December 2017</v>
      </c>
      <c r="C64" s="28">
        <f t="shared" si="0"/>
        <v>-1216.1229431981892</v>
      </c>
      <c r="D64" s="28">
        <f t="shared" si="1"/>
        <v>-500</v>
      </c>
      <c r="E64" s="8">
        <f t="shared" si="7"/>
        <v>1216.1229431981892</v>
      </c>
      <c r="F64" s="8">
        <f t="shared" si="8"/>
        <v>727.18165718031923</v>
      </c>
      <c r="G64" s="8">
        <f t="shared" si="2"/>
        <v>488.94128601787003</v>
      </c>
      <c r="H64" s="8">
        <f t="shared" si="9"/>
        <v>145955.2041481807</v>
      </c>
      <c r="I64" s="6" t="str">
        <f t="shared" si="3"/>
        <v>December 2017</v>
      </c>
      <c r="J64" s="6">
        <f t="shared" si="4"/>
        <v>396</v>
      </c>
      <c r="L64" s="6">
        <v>7</v>
      </c>
      <c r="M64" s="29">
        <f t="shared" si="10"/>
        <v>-716.12294319818932</v>
      </c>
      <c r="N64" s="8">
        <f t="shared" si="11"/>
        <v>220.48158304451692</v>
      </c>
      <c r="O64" s="8">
        <f t="shared" si="5"/>
        <v>495.64136015367239</v>
      </c>
      <c r="P64" s="8">
        <f t="shared" si="12"/>
        <v>148471.9264630572</v>
      </c>
    </row>
    <row r="65" spans="1:16" s="6" customFormat="1" x14ac:dyDescent="0.25">
      <c r="A65" s="6">
        <f t="shared" si="6"/>
        <v>397</v>
      </c>
      <c r="B65" s="6" t="str">
        <f>VLOOKUP(A65,Table!D:F,2,FALSE)</f>
        <v>January 2018</v>
      </c>
      <c r="C65" s="28">
        <f t="shared" si="0"/>
        <v>-1216.1229431981892</v>
      </c>
      <c r="D65" s="28">
        <f t="shared" si="1"/>
        <v>-500</v>
      </c>
      <c r="E65" s="8">
        <f t="shared" si="7"/>
        <v>1216.1229431981892</v>
      </c>
      <c r="F65" s="8">
        <f t="shared" si="8"/>
        <v>729.60559603758679</v>
      </c>
      <c r="G65" s="8">
        <f t="shared" si="2"/>
        <v>486.51734716060236</v>
      </c>
      <c r="H65" s="8">
        <f t="shared" si="9"/>
        <v>145225.59855214311</v>
      </c>
      <c r="I65" s="6" t="str">
        <f t="shared" si="3"/>
        <v>January 2018</v>
      </c>
      <c r="J65" s="6">
        <f t="shared" si="4"/>
        <v>397</v>
      </c>
      <c r="L65" s="6">
        <v>8</v>
      </c>
      <c r="M65" s="29">
        <f t="shared" si="10"/>
        <v>-716.12294319818932</v>
      </c>
      <c r="N65" s="8">
        <f t="shared" si="11"/>
        <v>221.21652165466531</v>
      </c>
      <c r="O65" s="8">
        <f t="shared" si="5"/>
        <v>494.906421543524</v>
      </c>
      <c r="P65" s="8">
        <f t="shared" si="12"/>
        <v>148250.70994140254</v>
      </c>
    </row>
    <row r="66" spans="1:16" s="6" customFormat="1" x14ac:dyDescent="0.25">
      <c r="A66" s="6">
        <f t="shared" si="6"/>
        <v>398</v>
      </c>
      <c r="B66" s="6" t="str">
        <f>VLOOKUP(A66,Table!D:F,2,FALSE)</f>
        <v>February 2018</v>
      </c>
      <c r="C66" s="28">
        <f t="shared" si="0"/>
        <v>-1216.1229431981892</v>
      </c>
      <c r="D66" s="28">
        <f t="shared" si="1"/>
        <v>-500</v>
      </c>
      <c r="E66" s="8">
        <f t="shared" si="7"/>
        <v>1216.1229431981892</v>
      </c>
      <c r="F66" s="8">
        <f t="shared" si="8"/>
        <v>732.03761469104552</v>
      </c>
      <c r="G66" s="8">
        <f t="shared" si="2"/>
        <v>484.08532850714369</v>
      </c>
      <c r="H66" s="8">
        <f t="shared" si="9"/>
        <v>144493.56093745207</v>
      </c>
      <c r="I66" s="6" t="str">
        <f t="shared" si="3"/>
        <v>February 2018</v>
      </c>
      <c r="J66" s="6">
        <f t="shared" si="4"/>
        <v>398</v>
      </c>
      <c r="L66" s="6">
        <v>9</v>
      </c>
      <c r="M66" s="29">
        <f t="shared" si="10"/>
        <v>-716.12294319818932</v>
      </c>
      <c r="N66" s="8">
        <f t="shared" si="11"/>
        <v>221.95391006018082</v>
      </c>
      <c r="O66" s="8">
        <f t="shared" si="5"/>
        <v>494.1690331380085</v>
      </c>
      <c r="P66" s="8">
        <f t="shared" si="12"/>
        <v>148028.75603134237</v>
      </c>
    </row>
    <row r="67" spans="1:16" s="6" customFormat="1" x14ac:dyDescent="0.25">
      <c r="A67" s="6">
        <f t="shared" si="6"/>
        <v>399</v>
      </c>
      <c r="B67" s="6" t="str">
        <f>VLOOKUP(A67,Table!D:F,2,FALSE)</f>
        <v>March 2018</v>
      </c>
      <c r="C67" s="28">
        <f t="shared" si="0"/>
        <v>-1216.1229431981892</v>
      </c>
      <c r="D67" s="28">
        <f t="shared" si="1"/>
        <v>-500</v>
      </c>
      <c r="E67" s="8">
        <f t="shared" si="7"/>
        <v>1216.1229431981892</v>
      </c>
      <c r="F67" s="8">
        <f t="shared" si="8"/>
        <v>734.47774007334897</v>
      </c>
      <c r="G67" s="8">
        <f t="shared" si="2"/>
        <v>481.64520312484024</v>
      </c>
      <c r="H67" s="8">
        <f t="shared" si="9"/>
        <v>143759.08319737873</v>
      </c>
      <c r="I67" s="6" t="str">
        <f t="shared" si="3"/>
        <v>March 2018</v>
      </c>
      <c r="J67" s="6">
        <f t="shared" si="4"/>
        <v>399</v>
      </c>
      <c r="L67" s="6">
        <v>10</v>
      </c>
      <c r="M67" s="29">
        <f t="shared" si="10"/>
        <v>-716.12294319818932</v>
      </c>
      <c r="N67" s="8">
        <f t="shared" si="11"/>
        <v>222.69375642704807</v>
      </c>
      <c r="O67" s="8">
        <f t="shared" si="5"/>
        <v>493.42918677114125</v>
      </c>
      <c r="P67" s="8">
        <f t="shared" si="12"/>
        <v>147806.06227491534</v>
      </c>
    </row>
    <row r="68" spans="1:16" s="6" customFormat="1" x14ac:dyDescent="0.25">
      <c r="A68" s="6">
        <f t="shared" si="6"/>
        <v>400</v>
      </c>
      <c r="B68" s="6" t="str">
        <f>VLOOKUP(A68,Table!D:F,2,FALSE)</f>
        <v>April 2018</v>
      </c>
      <c r="C68" s="28">
        <f t="shared" si="0"/>
        <v>-1216.1229431981892</v>
      </c>
      <c r="D68" s="28">
        <f t="shared" si="1"/>
        <v>-500</v>
      </c>
      <c r="E68" s="8">
        <f t="shared" si="7"/>
        <v>1216.1229431981892</v>
      </c>
      <c r="F68" s="8">
        <f t="shared" si="8"/>
        <v>736.92599920692669</v>
      </c>
      <c r="G68" s="8">
        <f t="shared" si="2"/>
        <v>479.19694399126246</v>
      </c>
      <c r="H68" s="8">
        <f t="shared" si="9"/>
        <v>143022.1571981718</v>
      </c>
      <c r="I68" s="6" t="str">
        <f t="shared" si="3"/>
        <v>April 2018</v>
      </c>
      <c r="J68" s="6">
        <f t="shared" si="4"/>
        <v>400</v>
      </c>
      <c r="L68" s="6">
        <v>11</v>
      </c>
      <c r="M68" s="29">
        <f t="shared" si="10"/>
        <v>-716.12294319818932</v>
      </c>
      <c r="N68" s="8">
        <f t="shared" si="11"/>
        <v>223.43606894847147</v>
      </c>
      <c r="O68" s="8">
        <f t="shared" si="5"/>
        <v>492.68687424971785</v>
      </c>
      <c r="P68" s="8">
        <f t="shared" si="12"/>
        <v>147582.62620596687</v>
      </c>
    </row>
    <row r="69" spans="1:16" s="6" customFormat="1" x14ac:dyDescent="0.25">
      <c r="A69" s="6">
        <f t="shared" si="6"/>
        <v>401</v>
      </c>
      <c r="B69" s="6" t="str">
        <f>VLOOKUP(A69,Table!D:F,2,FALSE)</f>
        <v>May 2018</v>
      </c>
      <c r="C69" s="28">
        <f t="shared" si="0"/>
        <v>-1216.1229431981892</v>
      </c>
      <c r="D69" s="28">
        <f t="shared" si="1"/>
        <v>-500</v>
      </c>
      <c r="E69" s="8">
        <f t="shared" si="7"/>
        <v>1216.1229431981892</v>
      </c>
      <c r="F69" s="8">
        <f t="shared" si="8"/>
        <v>739.38241920428322</v>
      </c>
      <c r="G69" s="8">
        <f t="shared" si="2"/>
        <v>476.74052399390598</v>
      </c>
      <c r="H69" s="8">
        <f t="shared" si="9"/>
        <v>142282.77477896752</v>
      </c>
      <c r="I69" s="6" t="str">
        <f t="shared" si="3"/>
        <v>May 2018</v>
      </c>
      <c r="J69" s="6">
        <f t="shared" si="4"/>
        <v>401</v>
      </c>
      <c r="L69" s="6">
        <v>12</v>
      </c>
      <c r="M69" s="29">
        <f t="shared" si="10"/>
        <v>-716.12294319818932</v>
      </c>
      <c r="N69" s="8">
        <f t="shared" si="11"/>
        <v>224.18085584496646</v>
      </c>
      <c r="O69" s="8">
        <f t="shared" si="5"/>
        <v>491.94208735322286</v>
      </c>
      <c r="P69" s="8">
        <f t="shared" si="12"/>
        <v>147358.44535012191</v>
      </c>
    </row>
    <row r="70" spans="1:16" s="6" customFormat="1" x14ac:dyDescent="0.25">
      <c r="A70" s="6">
        <f t="shared" si="6"/>
        <v>402</v>
      </c>
      <c r="B70" s="6" t="str">
        <f>VLOOKUP(A70,Table!D:F,2,FALSE)</f>
        <v>June 2018</v>
      </c>
      <c r="C70" s="28">
        <f t="shared" si="0"/>
        <v>-1216.1229431981892</v>
      </c>
      <c r="D70" s="28">
        <f t="shared" si="1"/>
        <v>-500</v>
      </c>
      <c r="E70" s="8">
        <f t="shared" si="7"/>
        <v>1216.1229431981892</v>
      </c>
      <c r="F70" s="8">
        <f t="shared" si="8"/>
        <v>741.84702726829755</v>
      </c>
      <c r="G70" s="8">
        <f t="shared" si="2"/>
        <v>474.27591592989171</v>
      </c>
      <c r="H70" s="8">
        <f t="shared" si="9"/>
        <v>141540.92775169923</v>
      </c>
      <c r="I70" s="6" t="str">
        <f t="shared" si="3"/>
        <v>June 2018</v>
      </c>
      <c r="J70" s="6">
        <f t="shared" si="4"/>
        <v>402</v>
      </c>
      <c r="L70" s="6">
        <v>13</v>
      </c>
      <c r="M70" s="29">
        <f t="shared" si="10"/>
        <v>-716.12294319818932</v>
      </c>
      <c r="N70" s="8">
        <f t="shared" si="11"/>
        <v>224.92812536444961</v>
      </c>
      <c r="O70" s="8">
        <f t="shared" si="5"/>
        <v>491.19481783373971</v>
      </c>
      <c r="P70" s="8">
        <f t="shared" si="12"/>
        <v>147133.51722475747</v>
      </c>
    </row>
    <row r="71" spans="1:16" s="6" customFormat="1" x14ac:dyDescent="0.25">
      <c r="A71" s="6">
        <f t="shared" si="6"/>
        <v>403</v>
      </c>
      <c r="B71" s="6" t="str">
        <f>VLOOKUP(A71,Table!D:F,2,FALSE)</f>
        <v>July 2018</v>
      </c>
      <c r="C71" s="28">
        <f t="shared" si="0"/>
        <v>-1216.1229431981892</v>
      </c>
      <c r="D71" s="28">
        <f t="shared" si="1"/>
        <v>-500</v>
      </c>
      <c r="E71" s="8">
        <f t="shared" si="7"/>
        <v>1216.1229431981892</v>
      </c>
      <c r="F71" s="8">
        <f t="shared" si="8"/>
        <v>744.31985069252505</v>
      </c>
      <c r="G71" s="8">
        <f t="shared" si="2"/>
        <v>471.8030925056641</v>
      </c>
      <c r="H71" s="8">
        <f t="shared" si="9"/>
        <v>140796.6079010067</v>
      </c>
      <c r="I71" s="6" t="str">
        <f t="shared" si="3"/>
        <v>July 2018</v>
      </c>
      <c r="J71" s="6">
        <f t="shared" si="4"/>
        <v>403</v>
      </c>
      <c r="L71" s="6">
        <v>14</v>
      </c>
      <c r="M71" s="29">
        <f t="shared" si="10"/>
        <v>-716.12294319818932</v>
      </c>
      <c r="N71" s="8">
        <f t="shared" si="11"/>
        <v>225.67788578233109</v>
      </c>
      <c r="O71" s="8">
        <f t="shared" si="5"/>
        <v>490.44505741585823</v>
      </c>
      <c r="P71" s="8">
        <f t="shared" si="12"/>
        <v>146907.83933897514</v>
      </c>
    </row>
    <row r="72" spans="1:16" s="6" customFormat="1" x14ac:dyDescent="0.25">
      <c r="A72" s="6">
        <f t="shared" si="6"/>
        <v>404</v>
      </c>
      <c r="B72" s="6" t="str">
        <f>VLOOKUP(A72,Table!D:F,2,FALSE)</f>
        <v>August 2018</v>
      </c>
      <c r="C72" s="28">
        <f t="shared" si="0"/>
        <v>-1216.1229431981892</v>
      </c>
      <c r="D72" s="28">
        <f t="shared" si="1"/>
        <v>-500</v>
      </c>
      <c r="E72" s="8">
        <f t="shared" si="7"/>
        <v>1216.1229431981892</v>
      </c>
      <c r="F72" s="8">
        <f t="shared" si="8"/>
        <v>746.80091686150013</v>
      </c>
      <c r="G72" s="8">
        <f t="shared" si="2"/>
        <v>469.32202633668902</v>
      </c>
      <c r="H72" s="8">
        <f t="shared" si="9"/>
        <v>140049.80698414519</v>
      </c>
      <c r="I72" s="6" t="str">
        <f t="shared" si="3"/>
        <v>August 2018</v>
      </c>
      <c r="J72" s="6">
        <f t="shared" si="4"/>
        <v>404</v>
      </c>
      <c r="L72" s="6">
        <v>15</v>
      </c>
      <c r="M72" s="29">
        <f t="shared" si="10"/>
        <v>-716.12294319818932</v>
      </c>
      <c r="N72" s="8">
        <f t="shared" si="11"/>
        <v>226.4301454016055</v>
      </c>
      <c r="O72" s="8">
        <f t="shared" si="5"/>
        <v>489.69279779658382</v>
      </c>
      <c r="P72" s="8">
        <f t="shared" si="12"/>
        <v>146681.40919357355</v>
      </c>
    </row>
    <row r="73" spans="1:16" s="6" customFormat="1" x14ac:dyDescent="0.25">
      <c r="A73" s="6">
        <f t="shared" si="6"/>
        <v>405</v>
      </c>
      <c r="B73" s="6" t="str">
        <f>VLOOKUP(A73,Table!D:F,2,FALSE)</f>
        <v>September 2018</v>
      </c>
      <c r="C73" s="28">
        <f t="shared" si="0"/>
        <v>-1216.1229431981892</v>
      </c>
      <c r="D73" s="28">
        <f t="shared" si="1"/>
        <v>-500</v>
      </c>
      <c r="E73" s="8">
        <f t="shared" si="7"/>
        <v>1216.1229431981892</v>
      </c>
      <c r="F73" s="8">
        <f t="shared" si="8"/>
        <v>749.29025325103862</v>
      </c>
      <c r="G73" s="8">
        <f t="shared" si="2"/>
        <v>466.83268994715064</v>
      </c>
      <c r="H73" s="8">
        <f t="shared" si="9"/>
        <v>139300.51673089416</v>
      </c>
      <c r="I73" s="6" t="str">
        <f t="shared" si="3"/>
        <v>September 2018</v>
      </c>
      <c r="J73" s="6">
        <f t="shared" si="4"/>
        <v>405</v>
      </c>
      <c r="L73" s="6">
        <v>16</v>
      </c>
      <c r="M73" s="29">
        <f t="shared" si="10"/>
        <v>-716.12294319818932</v>
      </c>
      <c r="N73" s="8">
        <f t="shared" si="11"/>
        <v>227.18491255294418</v>
      </c>
      <c r="O73" s="8">
        <f t="shared" si="5"/>
        <v>488.93803064524514</v>
      </c>
      <c r="P73" s="8">
        <f t="shared" si="12"/>
        <v>146454.22428102061</v>
      </c>
    </row>
    <row r="74" spans="1:16" s="6" customFormat="1" x14ac:dyDescent="0.25">
      <c r="A74" s="6">
        <f t="shared" si="6"/>
        <v>406</v>
      </c>
      <c r="B74" s="6" t="str">
        <f>VLOOKUP(A74,Table!D:F,2,FALSE)</f>
        <v>October 2018</v>
      </c>
      <c r="C74" s="28">
        <f t="shared" si="0"/>
        <v>-1216.1229431981892</v>
      </c>
      <c r="D74" s="28">
        <f t="shared" si="1"/>
        <v>-500</v>
      </c>
      <c r="E74" s="8">
        <f t="shared" si="7"/>
        <v>1216.1229431981892</v>
      </c>
      <c r="F74" s="8">
        <f t="shared" si="8"/>
        <v>751.78788742854204</v>
      </c>
      <c r="G74" s="8">
        <f t="shared" si="2"/>
        <v>464.33505576964723</v>
      </c>
      <c r="H74" s="8">
        <f t="shared" si="9"/>
        <v>138548.72884346562</v>
      </c>
      <c r="I74" s="6" t="str">
        <f t="shared" si="3"/>
        <v>October 2018</v>
      </c>
      <c r="J74" s="6">
        <f t="shared" si="4"/>
        <v>406</v>
      </c>
      <c r="L74" s="6">
        <v>17</v>
      </c>
      <c r="M74" s="29">
        <f t="shared" si="10"/>
        <v>-716.12294319818932</v>
      </c>
      <c r="N74" s="8">
        <f t="shared" si="11"/>
        <v>227.94219559478728</v>
      </c>
      <c r="O74" s="8">
        <f t="shared" si="5"/>
        <v>488.18074760340204</v>
      </c>
      <c r="P74" s="8">
        <f t="shared" si="12"/>
        <v>146226.28208542583</v>
      </c>
    </row>
    <row r="75" spans="1:16" s="6" customFormat="1" x14ac:dyDescent="0.25">
      <c r="A75" s="6">
        <f t="shared" si="6"/>
        <v>407</v>
      </c>
      <c r="B75" s="6" t="str">
        <f>VLOOKUP(A75,Table!D:F,2,FALSE)</f>
        <v>November 2018</v>
      </c>
      <c r="C75" s="28">
        <f t="shared" si="0"/>
        <v>-1216.1229431981892</v>
      </c>
      <c r="D75" s="28">
        <f t="shared" si="1"/>
        <v>-500</v>
      </c>
      <c r="E75" s="8">
        <f t="shared" si="7"/>
        <v>1216.1229431981892</v>
      </c>
      <c r="F75" s="8">
        <f t="shared" si="8"/>
        <v>754.29384705330381</v>
      </c>
      <c r="G75" s="8">
        <f t="shared" si="2"/>
        <v>461.8290961448854</v>
      </c>
      <c r="H75" s="8">
        <f t="shared" si="9"/>
        <v>137794.43499641231</v>
      </c>
      <c r="I75" s="6" t="str">
        <f t="shared" si="3"/>
        <v>November 2018</v>
      </c>
      <c r="J75" s="6">
        <f t="shared" si="4"/>
        <v>407</v>
      </c>
      <c r="L75" s="6">
        <v>18</v>
      </c>
      <c r="M75" s="29">
        <f t="shared" si="10"/>
        <v>-716.12294319818932</v>
      </c>
      <c r="N75" s="8">
        <f t="shared" si="11"/>
        <v>228.70200291343656</v>
      </c>
      <c r="O75" s="8">
        <f t="shared" si="5"/>
        <v>487.42094028475276</v>
      </c>
      <c r="P75" s="8">
        <f t="shared" si="12"/>
        <v>145997.5800825124</v>
      </c>
    </row>
    <row r="76" spans="1:16" s="6" customFormat="1" x14ac:dyDescent="0.25">
      <c r="A76" s="6">
        <f t="shared" si="6"/>
        <v>408</v>
      </c>
      <c r="B76" s="6" t="str">
        <f>VLOOKUP(A76,Table!D:F,2,FALSE)</f>
        <v>December 2018</v>
      </c>
      <c r="C76" s="28">
        <f t="shared" si="0"/>
        <v>-1216.1229431981892</v>
      </c>
      <c r="D76" s="28">
        <f t="shared" si="1"/>
        <v>-500</v>
      </c>
      <c r="E76" s="8">
        <f t="shared" si="7"/>
        <v>1216.1229431981892</v>
      </c>
      <c r="F76" s="8">
        <f t="shared" si="8"/>
        <v>756.8081598768149</v>
      </c>
      <c r="G76" s="8">
        <f t="shared" si="2"/>
        <v>459.31478332137436</v>
      </c>
      <c r="H76" s="8">
        <f t="shared" si="9"/>
        <v>137037.62683653549</v>
      </c>
      <c r="I76" s="6" t="str">
        <f t="shared" si="3"/>
        <v>December 2018</v>
      </c>
      <c r="J76" s="6">
        <f t="shared" si="4"/>
        <v>408</v>
      </c>
      <c r="L76" s="6">
        <v>19</v>
      </c>
      <c r="M76" s="29">
        <f t="shared" si="10"/>
        <v>-716.12294319818932</v>
      </c>
      <c r="N76" s="8">
        <f t="shared" si="11"/>
        <v>229.46434292314797</v>
      </c>
      <c r="O76" s="8">
        <f t="shared" si="5"/>
        <v>486.65860027504135</v>
      </c>
      <c r="P76" s="8">
        <f t="shared" si="12"/>
        <v>145768.11573958927</v>
      </c>
    </row>
    <row r="77" spans="1:16" s="6" customFormat="1" x14ac:dyDescent="0.25">
      <c r="A77" s="6">
        <f t="shared" si="6"/>
        <v>409</v>
      </c>
      <c r="B77" s="6" t="str">
        <f>VLOOKUP(A77,Table!D:F,2,FALSE)</f>
        <v>January 2019</v>
      </c>
      <c r="C77" s="28">
        <f t="shared" si="0"/>
        <v>-1216.1229431981892</v>
      </c>
      <c r="D77" s="28">
        <f t="shared" si="1"/>
        <v>-500</v>
      </c>
      <c r="E77" s="8">
        <f t="shared" si="7"/>
        <v>1216.1229431981892</v>
      </c>
      <c r="F77" s="8">
        <f t="shared" si="8"/>
        <v>759.33085374307097</v>
      </c>
      <c r="G77" s="8">
        <f t="shared" si="2"/>
        <v>456.79208945511829</v>
      </c>
      <c r="H77" s="8">
        <f t="shared" si="9"/>
        <v>136278.29598279242</v>
      </c>
      <c r="I77" s="6" t="str">
        <f t="shared" si="3"/>
        <v>January 2019</v>
      </c>
      <c r="J77" s="6">
        <f t="shared" si="4"/>
        <v>409</v>
      </c>
      <c r="L77" s="6">
        <v>20</v>
      </c>
      <c r="M77" s="29">
        <f t="shared" si="10"/>
        <v>-716.12294319818932</v>
      </c>
      <c r="N77" s="8">
        <f t="shared" si="11"/>
        <v>230.22922406622507</v>
      </c>
      <c r="O77" s="8">
        <f t="shared" si="5"/>
        <v>485.89371913196425</v>
      </c>
      <c r="P77" s="8">
        <f t="shared" si="12"/>
        <v>145537.88651552305</v>
      </c>
    </row>
    <row r="78" spans="1:16" s="6" customFormat="1" x14ac:dyDescent="0.25">
      <c r="A78" s="6">
        <f t="shared" si="6"/>
        <v>410</v>
      </c>
      <c r="B78" s="6" t="str">
        <f>VLOOKUP(A78,Table!D:F,2,FALSE)</f>
        <v>February 2019</v>
      </c>
      <c r="C78" s="28">
        <f t="shared" si="0"/>
        <v>-1216.1229431981892</v>
      </c>
      <c r="D78" s="28">
        <f t="shared" si="1"/>
        <v>-500</v>
      </c>
      <c r="E78" s="8">
        <f t="shared" si="7"/>
        <v>1216.1229431981892</v>
      </c>
      <c r="F78" s="8">
        <f t="shared" si="8"/>
        <v>761.86195658888118</v>
      </c>
      <c r="G78" s="8">
        <f t="shared" si="2"/>
        <v>454.26098660930808</v>
      </c>
      <c r="H78" s="8">
        <f t="shared" si="9"/>
        <v>135516.43402620353</v>
      </c>
      <c r="I78" s="6" t="str">
        <f t="shared" si="3"/>
        <v>February 2019</v>
      </c>
      <c r="J78" s="6">
        <f t="shared" si="4"/>
        <v>410</v>
      </c>
      <c r="L78" s="6">
        <v>21</v>
      </c>
      <c r="M78" s="29">
        <f t="shared" si="10"/>
        <v>-716.12294319818932</v>
      </c>
      <c r="N78" s="8">
        <f t="shared" si="11"/>
        <v>230.99665481311251</v>
      </c>
      <c r="O78" s="8">
        <f t="shared" si="5"/>
        <v>485.1262883850768</v>
      </c>
      <c r="P78" s="8">
        <f t="shared" si="12"/>
        <v>145306.88986070993</v>
      </c>
    </row>
    <row r="79" spans="1:16" s="6" customFormat="1" x14ac:dyDescent="0.25">
      <c r="A79" s="6">
        <f t="shared" si="6"/>
        <v>411</v>
      </c>
      <c r="B79" s="6" t="str">
        <f>VLOOKUP(A79,Table!D:F,2,FALSE)</f>
        <v>March 2019</v>
      </c>
      <c r="C79" s="28">
        <f t="shared" si="0"/>
        <v>-1216.1229431981892</v>
      </c>
      <c r="D79" s="28">
        <f t="shared" si="1"/>
        <v>-500</v>
      </c>
      <c r="E79" s="8">
        <f t="shared" si="7"/>
        <v>1216.1229431981892</v>
      </c>
      <c r="F79" s="8">
        <f t="shared" si="8"/>
        <v>764.40149644417738</v>
      </c>
      <c r="G79" s="8">
        <f t="shared" si="2"/>
        <v>451.72144675401177</v>
      </c>
      <c r="H79" s="8">
        <f t="shared" si="9"/>
        <v>134752.03252975934</v>
      </c>
      <c r="I79" s="6" t="str">
        <f t="shared" si="3"/>
        <v>March 2019</v>
      </c>
      <c r="J79" s="6">
        <f t="shared" si="4"/>
        <v>411</v>
      </c>
      <c r="L79" s="6">
        <v>22</v>
      </c>
      <c r="M79" s="29">
        <f t="shared" si="10"/>
        <v>-716.12294319818932</v>
      </c>
      <c r="N79" s="8">
        <f t="shared" si="11"/>
        <v>231.76664366248957</v>
      </c>
      <c r="O79" s="8">
        <f t="shared" si="5"/>
        <v>484.35629953569975</v>
      </c>
      <c r="P79" s="8">
        <f t="shared" si="12"/>
        <v>145075.12321704742</v>
      </c>
    </row>
    <row r="80" spans="1:16" s="6" customFormat="1" x14ac:dyDescent="0.25">
      <c r="A80" s="6">
        <f t="shared" si="6"/>
        <v>412</v>
      </c>
      <c r="B80" s="6" t="str">
        <f>VLOOKUP(A80,Table!D:F,2,FALSE)</f>
        <v>April 2019</v>
      </c>
      <c r="C80" s="28">
        <f t="shared" si="0"/>
        <v>-1216.1229431981892</v>
      </c>
      <c r="D80" s="28">
        <f t="shared" si="1"/>
        <v>-500</v>
      </c>
      <c r="E80" s="8">
        <f t="shared" si="7"/>
        <v>1216.1229431981892</v>
      </c>
      <c r="F80" s="8">
        <f t="shared" si="8"/>
        <v>766.94950143232472</v>
      </c>
      <c r="G80" s="8">
        <f t="shared" si="2"/>
        <v>449.17344176586448</v>
      </c>
      <c r="H80" s="8">
        <f t="shared" si="9"/>
        <v>133985.083028327</v>
      </c>
      <c r="I80" s="6" t="str">
        <f t="shared" si="3"/>
        <v>April 2019</v>
      </c>
      <c r="J80" s="6">
        <f t="shared" si="4"/>
        <v>412</v>
      </c>
      <c r="L80" s="6">
        <v>23</v>
      </c>
      <c r="M80" s="29">
        <f t="shared" si="10"/>
        <v>-716.12294319818932</v>
      </c>
      <c r="N80" s="8">
        <f t="shared" si="11"/>
        <v>232.53919914136458</v>
      </c>
      <c r="O80" s="8">
        <f t="shared" si="5"/>
        <v>483.58374405682474</v>
      </c>
      <c r="P80" s="8">
        <f t="shared" si="12"/>
        <v>144842.58401790605</v>
      </c>
    </row>
    <row r="81" spans="1:16" s="6" customFormat="1" x14ac:dyDescent="0.25">
      <c r="A81" s="6">
        <f t="shared" si="6"/>
        <v>413</v>
      </c>
      <c r="B81" s="6" t="str">
        <f>VLOOKUP(A81,Table!D:F,2,FALSE)</f>
        <v>May 2019</v>
      </c>
      <c r="C81" s="28">
        <f t="shared" si="0"/>
        <v>-1216.1229431981892</v>
      </c>
      <c r="D81" s="28">
        <f t="shared" si="1"/>
        <v>-500</v>
      </c>
      <c r="E81" s="8">
        <f t="shared" si="7"/>
        <v>1216.1229431981892</v>
      </c>
      <c r="F81" s="8">
        <f t="shared" si="8"/>
        <v>769.50599977043248</v>
      </c>
      <c r="G81" s="8">
        <f t="shared" si="2"/>
        <v>446.61694342775672</v>
      </c>
      <c r="H81" s="8">
        <f t="shared" si="9"/>
        <v>133215.57702855658</v>
      </c>
      <c r="I81" s="6" t="str">
        <f t="shared" si="3"/>
        <v>May 2019</v>
      </c>
      <c r="J81" s="6">
        <f t="shared" si="4"/>
        <v>413</v>
      </c>
      <c r="L81" s="6">
        <v>24</v>
      </c>
      <c r="M81" s="29">
        <f t="shared" si="10"/>
        <v>-716.12294319818932</v>
      </c>
      <c r="N81" s="8">
        <f t="shared" si="11"/>
        <v>233.31432980516917</v>
      </c>
      <c r="O81" s="8">
        <f t="shared" si="5"/>
        <v>482.80861339302015</v>
      </c>
      <c r="P81" s="8">
        <f t="shared" si="12"/>
        <v>144609.26968810087</v>
      </c>
    </row>
    <row r="82" spans="1:16" s="6" customFormat="1" x14ac:dyDescent="0.25">
      <c r="A82" s="6">
        <f t="shared" si="6"/>
        <v>414</v>
      </c>
      <c r="B82" s="6" t="str">
        <f>VLOOKUP(A82,Table!D:F,2,FALSE)</f>
        <v>June 2019</v>
      </c>
      <c r="C82" s="28">
        <f t="shared" si="0"/>
        <v>-1216.1229431981892</v>
      </c>
      <c r="D82" s="28">
        <f t="shared" si="1"/>
        <v>-500</v>
      </c>
      <c r="E82" s="8">
        <f t="shared" si="7"/>
        <v>1216.1229431981892</v>
      </c>
      <c r="F82" s="8">
        <f t="shared" si="8"/>
        <v>772.07101976966715</v>
      </c>
      <c r="G82" s="8">
        <f t="shared" si="2"/>
        <v>444.051923428522</v>
      </c>
      <c r="H82" s="8">
        <f t="shared" si="9"/>
        <v>132443.50600878691</v>
      </c>
      <c r="I82" s="6" t="str">
        <f t="shared" si="3"/>
        <v>June 2019</v>
      </c>
      <c r="J82" s="6">
        <f t="shared" si="4"/>
        <v>414</v>
      </c>
      <c r="L82" s="6">
        <v>25</v>
      </c>
      <c r="M82" s="29">
        <f t="shared" si="10"/>
        <v>-716.12294319818932</v>
      </c>
      <c r="N82" s="8">
        <f t="shared" si="11"/>
        <v>234.09204423785303</v>
      </c>
      <c r="O82" s="8">
        <f t="shared" si="5"/>
        <v>482.03089896033629</v>
      </c>
      <c r="P82" s="8">
        <f t="shared" si="12"/>
        <v>144375.17764386302</v>
      </c>
    </row>
    <row r="83" spans="1:16" s="6" customFormat="1" x14ac:dyDescent="0.25">
      <c r="A83" s="6">
        <f t="shared" si="6"/>
        <v>415</v>
      </c>
      <c r="B83" s="6" t="str">
        <f>VLOOKUP(A83,Table!D:F,2,FALSE)</f>
        <v>July 2019</v>
      </c>
      <c r="C83" s="28">
        <f t="shared" si="0"/>
        <v>-1216.1229431981892</v>
      </c>
      <c r="D83" s="28">
        <f t="shared" si="1"/>
        <v>-500</v>
      </c>
      <c r="E83" s="8">
        <f t="shared" si="7"/>
        <v>1216.1229431981892</v>
      </c>
      <c r="F83" s="8">
        <f t="shared" si="8"/>
        <v>774.64458983556619</v>
      </c>
      <c r="G83" s="8">
        <f t="shared" si="2"/>
        <v>441.47835336262301</v>
      </c>
      <c r="H83" s="8">
        <f t="shared" si="9"/>
        <v>131668.86141895133</v>
      </c>
      <c r="I83" s="6" t="str">
        <f t="shared" si="3"/>
        <v>July 2019</v>
      </c>
      <c r="J83" s="6">
        <f t="shared" si="4"/>
        <v>415</v>
      </c>
      <c r="L83" s="6">
        <v>26</v>
      </c>
      <c r="M83" s="29">
        <f t="shared" si="10"/>
        <v>-716.12294319818932</v>
      </c>
      <c r="N83" s="8">
        <f t="shared" si="11"/>
        <v>234.87235105197925</v>
      </c>
      <c r="O83" s="8">
        <f t="shared" si="5"/>
        <v>481.25059214621007</v>
      </c>
      <c r="P83" s="8">
        <f t="shared" si="12"/>
        <v>144140.30529281104</v>
      </c>
    </row>
    <row r="84" spans="1:16" s="6" customFormat="1" x14ac:dyDescent="0.25">
      <c r="A84" s="6">
        <f t="shared" si="6"/>
        <v>416</v>
      </c>
      <c r="B84" s="6" t="str">
        <f>VLOOKUP(A84,Table!D:F,2,FALSE)</f>
        <v>August 2019</v>
      </c>
      <c r="C84" s="28">
        <f t="shared" si="0"/>
        <v>-1216.1229431981892</v>
      </c>
      <c r="D84" s="28">
        <f t="shared" si="1"/>
        <v>-500</v>
      </c>
      <c r="E84" s="8">
        <f t="shared" si="7"/>
        <v>1216.1229431981892</v>
      </c>
      <c r="F84" s="8">
        <f t="shared" si="8"/>
        <v>777.22673846835141</v>
      </c>
      <c r="G84" s="8">
        <f t="shared" si="2"/>
        <v>438.89620472983779</v>
      </c>
      <c r="H84" s="8">
        <f t="shared" si="9"/>
        <v>130891.63468048298</v>
      </c>
      <c r="I84" s="6" t="str">
        <f t="shared" si="3"/>
        <v>August 2019</v>
      </c>
      <c r="J84" s="6">
        <f t="shared" si="4"/>
        <v>416</v>
      </c>
      <c r="L84" s="6">
        <v>27</v>
      </c>
      <c r="M84" s="29">
        <f t="shared" si="10"/>
        <v>-716.12294319818932</v>
      </c>
      <c r="N84" s="8">
        <f t="shared" si="11"/>
        <v>235.65525888881922</v>
      </c>
      <c r="O84" s="8">
        <f t="shared" si="5"/>
        <v>480.4676843093701</v>
      </c>
      <c r="P84" s="8">
        <f t="shared" si="12"/>
        <v>143904.65003392223</v>
      </c>
    </row>
    <row r="85" spans="1:16" s="6" customFormat="1" x14ac:dyDescent="0.25">
      <c r="A85" s="6">
        <f t="shared" si="6"/>
        <v>417</v>
      </c>
      <c r="B85" s="6" t="str">
        <f>VLOOKUP(A85,Table!D:F,2,FALSE)</f>
        <v>September 2019</v>
      </c>
      <c r="C85" s="28">
        <f t="shared" si="0"/>
        <v>-1216.1229431981892</v>
      </c>
      <c r="D85" s="28">
        <f t="shared" si="1"/>
        <v>-500</v>
      </c>
      <c r="E85" s="8">
        <f t="shared" si="7"/>
        <v>1216.1229431981892</v>
      </c>
      <c r="F85" s="8">
        <f t="shared" si="8"/>
        <v>779.81749426324586</v>
      </c>
      <c r="G85" s="8">
        <f t="shared" si="2"/>
        <v>436.30544893494329</v>
      </c>
      <c r="H85" s="8">
        <f t="shared" si="9"/>
        <v>130111.81718621973</v>
      </c>
      <c r="I85" s="6" t="str">
        <f t="shared" si="3"/>
        <v>September 2019</v>
      </c>
      <c r="J85" s="6">
        <f t="shared" si="4"/>
        <v>417</v>
      </c>
      <c r="L85" s="6">
        <v>28</v>
      </c>
      <c r="M85" s="29">
        <f t="shared" si="10"/>
        <v>-716.12294319818932</v>
      </c>
      <c r="N85" s="8">
        <f t="shared" si="11"/>
        <v>236.44077641844854</v>
      </c>
      <c r="O85" s="8">
        <f t="shared" si="5"/>
        <v>479.68216677974078</v>
      </c>
      <c r="P85" s="8">
        <f t="shared" si="12"/>
        <v>143668.20925750377</v>
      </c>
    </row>
    <row r="86" spans="1:16" s="6" customFormat="1" x14ac:dyDescent="0.25">
      <c r="A86" s="6">
        <f t="shared" si="6"/>
        <v>418</v>
      </c>
      <c r="B86" s="6" t="str">
        <f>VLOOKUP(A86,Table!D:F,2,FALSE)</f>
        <v>October 2019</v>
      </c>
      <c r="C86" s="28">
        <f t="shared" si="0"/>
        <v>-1216.1229431981892</v>
      </c>
      <c r="D86" s="28">
        <f t="shared" si="1"/>
        <v>-500</v>
      </c>
      <c r="E86" s="8">
        <f t="shared" si="7"/>
        <v>1216.1229431981892</v>
      </c>
      <c r="F86" s="8">
        <f t="shared" si="8"/>
        <v>782.41688591079014</v>
      </c>
      <c r="G86" s="8">
        <f t="shared" si="2"/>
        <v>433.70605728739912</v>
      </c>
      <c r="H86" s="8">
        <f t="shared" si="9"/>
        <v>129329.40030030895</v>
      </c>
      <c r="I86" s="6" t="str">
        <f t="shared" si="3"/>
        <v>October 2019</v>
      </c>
      <c r="J86" s="6">
        <f t="shared" si="4"/>
        <v>418</v>
      </c>
      <c r="L86" s="6">
        <v>29</v>
      </c>
      <c r="M86" s="29">
        <f t="shared" si="10"/>
        <v>-716.12294319818932</v>
      </c>
      <c r="N86" s="8">
        <f t="shared" si="11"/>
        <v>237.22891233984336</v>
      </c>
      <c r="O86" s="8">
        <f t="shared" si="5"/>
        <v>478.89403085834596</v>
      </c>
      <c r="P86" s="8">
        <f t="shared" si="12"/>
        <v>143430.98034516393</v>
      </c>
    </row>
    <row r="87" spans="1:16" s="6" customFormat="1" x14ac:dyDescent="0.25">
      <c r="A87" s="6">
        <f t="shared" si="6"/>
        <v>419</v>
      </c>
      <c r="B87" s="6" t="str">
        <f>VLOOKUP(A87,Table!D:F,2,FALSE)</f>
        <v>November 2019</v>
      </c>
      <c r="C87" s="28">
        <f t="shared" si="0"/>
        <v>-1216.1229431981892</v>
      </c>
      <c r="D87" s="28">
        <f t="shared" si="1"/>
        <v>-500</v>
      </c>
      <c r="E87" s="8">
        <f t="shared" si="7"/>
        <v>1216.1229431981892</v>
      </c>
      <c r="F87" s="8">
        <f t="shared" si="8"/>
        <v>785.02494219715936</v>
      </c>
      <c r="G87" s="8">
        <f t="shared" si="2"/>
        <v>431.09800100102984</v>
      </c>
      <c r="H87" s="8">
        <f t="shared" si="9"/>
        <v>128544.37535811179</v>
      </c>
      <c r="I87" s="6" t="str">
        <f t="shared" si="3"/>
        <v>November 2019</v>
      </c>
      <c r="J87" s="6">
        <f t="shared" si="4"/>
        <v>419</v>
      </c>
      <c r="L87" s="6">
        <v>30</v>
      </c>
      <c r="M87" s="29">
        <f t="shared" si="10"/>
        <v>-716.12294319818932</v>
      </c>
      <c r="N87" s="8">
        <f t="shared" si="11"/>
        <v>238.01967538097625</v>
      </c>
      <c r="O87" s="8">
        <f t="shared" si="5"/>
        <v>478.10326781721307</v>
      </c>
      <c r="P87" s="8">
        <f t="shared" si="12"/>
        <v>143192.96066978294</v>
      </c>
    </row>
    <row r="88" spans="1:16" s="6" customFormat="1" x14ac:dyDescent="0.25">
      <c r="A88" s="6">
        <f t="shared" si="6"/>
        <v>420</v>
      </c>
      <c r="B88" s="6" t="str">
        <f>VLOOKUP(A88,Table!D:F,2,FALSE)</f>
        <v>December 2019</v>
      </c>
      <c r="C88" s="28">
        <f t="shared" si="0"/>
        <v>-1216.1229431981892</v>
      </c>
      <c r="D88" s="28">
        <f t="shared" si="1"/>
        <v>-500</v>
      </c>
      <c r="E88" s="8">
        <f t="shared" si="7"/>
        <v>1216.1229431981892</v>
      </c>
      <c r="F88" s="8">
        <f t="shared" si="8"/>
        <v>787.64169200448328</v>
      </c>
      <c r="G88" s="8">
        <f t="shared" si="2"/>
        <v>428.48125119370599</v>
      </c>
      <c r="H88" s="8">
        <f t="shared" si="9"/>
        <v>127756.73366610731</v>
      </c>
      <c r="I88" s="6" t="str">
        <f t="shared" si="3"/>
        <v>December 2019</v>
      </c>
      <c r="J88" s="6">
        <f t="shared" si="4"/>
        <v>420</v>
      </c>
      <c r="L88" s="6">
        <v>31</v>
      </c>
      <c r="M88" s="29">
        <f t="shared" si="10"/>
        <v>-716.12294319818932</v>
      </c>
      <c r="N88" s="8">
        <f t="shared" si="11"/>
        <v>238.8130742989128</v>
      </c>
      <c r="O88" s="8">
        <f t="shared" si="5"/>
        <v>477.30986889927652</v>
      </c>
      <c r="P88" s="8">
        <f t="shared" si="12"/>
        <v>142954.14759548404</v>
      </c>
    </row>
    <row r="89" spans="1:16" s="6" customFormat="1" x14ac:dyDescent="0.25">
      <c r="A89" s="6">
        <f t="shared" si="6"/>
        <v>421</v>
      </c>
      <c r="B89" s="6" t="str">
        <f>VLOOKUP(A89,Table!D:F,2,FALSE)</f>
        <v>January 2020</v>
      </c>
      <c r="C89" s="28">
        <f t="shared" si="0"/>
        <v>-1216.1229431981892</v>
      </c>
      <c r="D89" s="28">
        <f t="shared" si="1"/>
        <v>-500</v>
      </c>
      <c r="E89" s="8">
        <f t="shared" si="7"/>
        <v>1216.1229431981892</v>
      </c>
      <c r="F89" s="8">
        <f t="shared" si="8"/>
        <v>790.26716431116483</v>
      </c>
      <c r="G89" s="8">
        <f t="shared" si="2"/>
        <v>425.85577888702437</v>
      </c>
      <c r="H89" s="8">
        <f t="shared" si="9"/>
        <v>126966.46650179614</v>
      </c>
      <c r="I89" s="6" t="str">
        <f t="shared" si="3"/>
        <v>January 2020</v>
      </c>
      <c r="J89" s="6">
        <f t="shared" si="4"/>
        <v>421</v>
      </c>
      <c r="L89" s="6">
        <v>32</v>
      </c>
      <c r="M89" s="29">
        <f t="shared" si="10"/>
        <v>-716.12294319818932</v>
      </c>
      <c r="N89" s="8">
        <f t="shared" si="11"/>
        <v>239.60911787990915</v>
      </c>
      <c r="O89" s="8">
        <f t="shared" si="5"/>
        <v>476.51382531828017</v>
      </c>
      <c r="P89" s="8">
        <f t="shared" si="12"/>
        <v>142714.53847760413</v>
      </c>
    </row>
    <row r="90" spans="1:16" s="6" customFormat="1" x14ac:dyDescent="0.25">
      <c r="A90" s="6">
        <f t="shared" si="6"/>
        <v>422</v>
      </c>
      <c r="B90" s="6" t="str">
        <f>VLOOKUP(A90,Table!D:F,2,FALSE)</f>
        <v>February 2020</v>
      </c>
      <c r="C90" s="28">
        <f t="shared" ref="C90:C121" si="13">-$C$18+D90</f>
        <v>-1216.1229431981892</v>
      </c>
      <c r="D90" s="28">
        <f t="shared" si="1"/>
        <v>-500</v>
      </c>
      <c r="E90" s="8">
        <f t="shared" si="7"/>
        <v>1216.1229431981892</v>
      </c>
      <c r="F90" s="8">
        <f t="shared" si="8"/>
        <v>792.90138819220215</v>
      </c>
      <c r="G90" s="8">
        <f t="shared" si="2"/>
        <v>423.22155500598711</v>
      </c>
      <c r="H90" s="8">
        <f t="shared" si="9"/>
        <v>126173.56511360394</v>
      </c>
      <c r="I90" s="6" t="str">
        <f t="shared" si="3"/>
        <v>February 2020</v>
      </c>
      <c r="J90" s="6">
        <f t="shared" si="4"/>
        <v>422</v>
      </c>
      <c r="L90" s="6">
        <v>33</v>
      </c>
      <c r="M90" s="29">
        <f t="shared" si="10"/>
        <v>-716.12294319818932</v>
      </c>
      <c r="N90" s="8">
        <f t="shared" si="11"/>
        <v>240.40781493950891</v>
      </c>
      <c r="O90" s="8">
        <f t="shared" si="5"/>
        <v>475.71512825868041</v>
      </c>
      <c r="P90" s="8">
        <f t="shared" si="12"/>
        <v>142474.13066266463</v>
      </c>
    </row>
    <row r="91" spans="1:16" s="6" customFormat="1" x14ac:dyDescent="0.25">
      <c r="A91" s="6">
        <f t="shared" si="6"/>
        <v>423</v>
      </c>
      <c r="B91" s="6" t="str">
        <f>VLOOKUP(A91,Table!D:F,2,FALSE)</f>
        <v>March 2020</v>
      </c>
      <c r="C91" s="28">
        <f t="shared" si="13"/>
        <v>-1216.1229431981892</v>
      </c>
      <c r="D91" s="28">
        <f t="shared" si="1"/>
        <v>-500</v>
      </c>
      <c r="E91" s="8">
        <f t="shared" si="7"/>
        <v>1216.1229431981892</v>
      </c>
      <c r="F91" s="8">
        <f t="shared" si="8"/>
        <v>795.54439281950931</v>
      </c>
      <c r="G91" s="8">
        <f t="shared" si="2"/>
        <v>420.57855037867984</v>
      </c>
      <c r="H91" s="8">
        <f t="shared" si="9"/>
        <v>125378.02072078442</v>
      </c>
      <c r="I91" s="6" t="str">
        <f t="shared" si="3"/>
        <v>March 2020</v>
      </c>
      <c r="J91" s="6">
        <f t="shared" si="4"/>
        <v>423</v>
      </c>
      <c r="L91" s="6">
        <v>34</v>
      </c>
      <c r="M91" s="29">
        <f t="shared" si="10"/>
        <v>-716.12294319818932</v>
      </c>
      <c r="N91" s="8">
        <f t="shared" si="11"/>
        <v>241.20917432264054</v>
      </c>
      <c r="O91" s="8">
        <f t="shared" si="5"/>
        <v>474.91376887554878</v>
      </c>
      <c r="P91" s="8">
        <f t="shared" si="12"/>
        <v>142232.92148834199</v>
      </c>
    </row>
    <row r="92" spans="1:16" s="6" customFormat="1" x14ac:dyDescent="0.25">
      <c r="A92" s="6">
        <f t="shared" si="6"/>
        <v>424</v>
      </c>
      <c r="B92" s="6" t="str">
        <f>VLOOKUP(A92,Table!D:F,2,FALSE)</f>
        <v>April 2020</v>
      </c>
      <c r="C92" s="28">
        <f t="shared" si="13"/>
        <v>-1216.1229431981892</v>
      </c>
      <c r="D92" s="28">
        <f t="shared" si="1"/>
        <v>-500</v>
      </c>
      <c r="E92" s="8">
        <f t="shared" si="7"/>
        <v>1216.1229431981892</v>
      </c>
      <c r="F92" s="8">
        <f t="shared" si="8"/>
        <v>798.19620746224109</v>
      </c>
      <c r="G92" s="8">
        <f t="shared" si="2"/>
        <v>417.92673573594811</v>
      </c>
      <c r="H92" s="8">
        <f t="shared" si="9"/>
        <v>124579.82451332218</v>
      </c>
      <c r="I92" s="6" t="str">
        <f t="shared" si="3"/>
        <v>April 2020</v>
      </c>
      <c r="J92" s="6">
        <f t="shared" si="4"/>
        <v>424</v>
      </c>
      <c r="L92" s="6">
        <v>35</v>
      </c>
      <c r="M92" s="29">
        <f t="shared" si="10"/>
        <v>-716.12294319818932</v>
      </c>
      <c r="N92" s="8">
        <f t="shared" si="11"/>
        <v>242.01320490371597</v>
      </c>
      <c r="O92" s="8">
        <f t="shared" si="5"/>
        <v>474.10973829447335</v>
      </c>
      <c r="P92" s="8">
        <f t="shared" si="12"/>
        <v>141990.90828343827</v>
      </c>
    </row>
    <row r="93" spans="1:16" s="6" customFormat="1" x14ac:dyDescent="0.25">
      <c r="A93" s="6">
        <f t="shared" si="6"/>
        <v>425</v>
      </c>
      <c r="B93" s="6" t="str">
        <f>VLOOKUP(A93,Table!D:F,2,FALSE)</f>
        <v>May 2020</v>
      </c>
      <c r="C93" s="28">
        <f t="shared" si="13"/>
        <v>-1216.1229431981892</v>
      </c>
      <c r="D93" s="28">
        <f t="shared" si="1"/>
        <v>-500</v>
      </c>
      <c r="E93" s="8">
        <f t="shared" si="7"/>
        <v>1216.1229431981892</v>
      </c>
      <c r="F93" s="8">
        <f t="shared" si="8"/>
        <v>800.85686148711534</v>
      </c>
      <c r="G93" s="8">
        <f t="shared" si="2"/>
        <v>415.26608171107392</v>
      </c>
      <c r="H93" s="8">
        <f t="shared" si="9"/>
        <v>123778.96765183506</v>
      </c>
      <c r="I93" s="6" t="str">
        <f t="shared" si="3"/>
        <v>May 2020</v>
      </c>
      <c r="J93" s="6">
        <f t="shared" si="4"/>
        <v>425</v>
      </c>
      <c r="L93" s="6">
        <v>36</v>
      </c>
      <c r="M93" s="29">
        <f t="shared" si="10"/>
        <v>-716.12294319818932</v>
      </c>
      <c r="N93" s="8">
        <f t="shared" si="11"/>
        <v>242.81991558672837</v>
      </c>
      <c r="O93" s="8">
        <f t="shared" si="5"/>
        <v>473.30302761146095</v>
      </c>
      <c r="P93" s="8">
        <f t="shared" si="12"/>
        <v>141748.08836785154</v>
      </c>
    </row>
    <row r="94" spans="1:16" s="6" customFormat="1" x14ac:dyDescent="0.25">
      <c r="A94" s="6">
        <f t="shared" si="6"/>
        <v>426</v>
      </c>
      <c r="B94" s="6" t="str">
        <f>VLOOKUP(A94,Table!D:F,2,FALSE)</f>
        <v>June 2020</v>
      </c>
      <c r="C94" s="28">
        <f t="shared" si="13"/>
        <v>-1216.1229431981892</v>
      </c>
      <c r="D94" s="28">
        <f t="shared" si="1"/>
        <v>-500</v>
      </c>
      <c r="E94" s="8">
        <f t="shared" si="7"/>
        <v>1216.1229431981892</v>
      </c>
      <c r="F94" s="8">
        <f t="shared" si="8"/>
        <v>803.52638435873905</v>
      </c>
      <c r="G94" s="8">
        <f t="shared" si="2"/>
        <v>412.59655883945021</v>
      </c>
      <c r="H94" s="8">
        <f t="shared" si="9"/>
        <v>122975.44126747632</v>
      </c>
      <c r="I94" s="6" t="str">
        <f t="shared" si="3"/>
        <v>June 2020</v>
      </c>
      <c r="J94" s="6">
        <f t="shared" si="4"/>
        <v>426</v>
      </c>
      <c r="L94" s="6">
        <v>37</v>
      </c>
      <c r="M94" s="29">
        <f t="shared" si="10"/>
        <v>-716.12294319818932</v>
      </c>
      <c r="N94" s="8">
        <f t="shared" si="11"/>
        <v>243.62931530535081</v>
      </c>
      <c r="O94" s="8">
        <f t="shared" si="5"/>
        <v>472.4936278928385</v>
      </c>
      <c r="P94" s="8">
        <f t="shared" si="12"/>
        <v>141504.45905254618</v>
      </c>
    </row>
    <row r="95" spans="1:16" s="6" customFormat="1" x14ac:dyDescent="0.25">
      <c r="A95" s="6">
        <f t="shared" si="6"/>
        <v>427</v>
      </c>
      <c r="B95" s="6" t="str">
        <f>VLOOKUP(A95,Table!D:F,2,FALSE)</f>
        <v>July 2020</v>
      </c>
      <c r="C95" s="28">
        <f t="shared" si="13"/>
        <v>-1216.1229431981892</v>
      </c>
      <c r="D95" s="28">
        <f t="shared" si="1"/>
        <v>-500</v>
      </c>
      <c r="E95" s="8">
        <f t="shared" si="7"/>
        <v>1216.1229431981892</v>
      </c>
      <c r="F95" s="8">
        <f t="shared" si="8"/>
        <v>806.20480563993488</v>
      </c>
      <c r="G95" s="8">
        <f t="shared" si="2"/>
        <v>409.91813755825439</v>
      </c>
      <c r="H95" s="8">
        <f t="shared" si="9"/>
        <v>122169.23646183638</v>
      </c>
      <c r="I95" s="6" t="str">
        <f t="shared" si="3"/>
        <v>July 2020</v>
      </c>
      <c r="J95" s="6">
        <f t="shared" si="4"/>
        <v>427</v>
      </c>
      <c r="L95" s="6">
        <v>38</v>
      </c>
      <c r="M95" s="29">
        <f t="shared" si="10"/>
        <v>-716.12294319818932</v>
      </c>
      <c r="N95" s="8">
        <f t="shared" si="11"/>
        <v>244.44141302303535</v>
      </c>
      <c r="O95" s="8">
        <f t="shared" si="5"/>
        <v>471.68153017515397</v>
      </c>
      <c r="P95" s="8">
        <f t="shared" si="12"/>
        <v>141260.01763952314</v>
      </c>
    </row>
    <row r="96" spans="1:16" s="6" customFormat="1" x14ac:dyDescent="0.25">
      <c r="A96" s="6">
        <f t="shared" si="6"/>
        <v>428</v>
      </c>
      <c r="B96" s="6" t="str">
        <f>VLOOKUP(A96,Table!D:F,2,FALSE)</f>
        <v>August 2020</v>
      </c>
      <c r="C96" s="28">
        <f t="shared" si="13"/>
        <v>-1216.1229431981892</v>
      </c>
      <c r="D96" s="28">
        <f t="shared" si="1"/>
        <v>-500</v>
      </c>
      <c r="E96" s="8">
        <f t="shared" si="7"/>
        <v>1216.1229431981892</v>
      </c>
      <c r="F96" s="8">
        <f t="shared" si="8"/>
        <v>808.89215499206784</v>
      </c>
      <c r="G96" s="8">
        <f t="shared" si="2"/>
        <v>407.2307882061213</v>
      </c>
      <c r="H96" s="8">
        <f t="shared" si="9"/>
        <v>121360.34430684432</v>
      </c>
      <c r="I96" s="6" t="str">
        <f t="shared" si="3"/>
        <v>August 2020</v>
      </c>
      <c r="J96" s="6">
        <f t="shared" si="4"/>
        <v>428</v>
      </c>
      <c r="L96" s="6">
        <v>39</v>
      </c>
      <c r="M96" s="29">
        <f t="shared" si="10"/>
        <v>-716.12294319818932</v>
      </c>
      <c r="N96" s="8">
        <f t="shared" si="11"/>
        <v>245.25621773311212</v>
      </c>
      <c r="O96" s="8">
        <f t="shared" si="5"/>
        <v>470.8667254650772</v>
      </c>
      <c r="P96" s="8">
        <f t="shared" si="12"/>
        <v>141014.76142179003</v>
      </c>
    </row>
    <row r="97" spans="1:16" s="6" customFormat="1" x14ac:dyDescent="0.25">
      <c r="A97" s="6">
        <f t="shared" si="6"/>
        <v>429</v>
      </c>
      <c r="B97" s="6" t="str">
        <f>VLOOKUP(A97,Table!D:F,2,FALSE)</f>
        <v>September 2020</v>
      </c>
      <c r="C97" s="28">
        <f t="shared" si="13"/>
        <v>-1216.1229431981892</v>
      </c>
      <c r="D97" s="28">
        <f t="shared" si="1"/>
        <v>-500</v>
      </c>
      <c r="E97" s="8">
        <f t="shared" si="7"/>
        <v>1216.1229431981892</v>
      </c>
      <c r="F97" s="8">
        <f t="shared" si="8"/>
        <v>811.58846217537484</v>
      </c>
      <c r="G97" s="8">
        <f t="shared" si="2"/>
        <v>404.53448102281436</v>
      </c>
      <c r="H97" s="8">
        <f t="shared" si="9"/>
        <v>120548.75584466894</v>
      </c>
      <c r="I97" s="6" t="str">
        <f t="shared" si="3"/>
        <v>September 2020</v>
      </c>
      <c r="J97" s="6">
        <f t="shared" si="4"/>
        <v>429</v>
      </c>
      <c r="L97" s="6">
        <v>40</v>
      </c>
      <c r="M97" s="29">
        <f t="shared" si="10"/>
        <v>-716.12294319818932</v>
      </c>
      <c r="N97" s="8">
        <f t="shared" si="11"/>
        <v>246.07373845888918</v>
      </c>
      <c r="O97" s="8">
        <f t="shared" si="5"/>
        <v>470.04920473930014</v>
      </c>
      <c r="P97" s="8">
        <f t="shared" si="12"/>
        <v>140768.68768333114</v>
      </c>
    </row>
    <row r="98" spans="1:16" s="6" customFormat="1" x14ac:dyDescent="0.25">
      <c r="A98" s="6">
        <f t="shared" si="6"/>
        <v>430</v>
      </c>
      <c r="B98" s="6" t="str">
        <f>VLOOKUP(A98,Table!D:F,2,FALSE)</f>
        <v>October 2020</v>
      </c>
      <c r="C98" s="28">
        <f t="shared" si="13"/>
        <v>-1216.1229431981892</v>
      </c>
      <c r="D98" s="28">
        <f t="shared" si="1"/>
        <v>-500</v>
      </c>
      <c r="E98" s="8">
        <f t="shared" si="7"/>
        <v>1216.1229431981892</v>
      </c>
      <c r="F98" s="8">
        <f t="shared" si="8"/>
        <v>814.29375704929271</v>
      </c>
      <c r="G98" s="8">
        <f t="shared" si="2"/>
        <v>401.8291861488965</v>
      </c>
      <c r="H98" s="8">
        <f t="shared" si="9"/>
        <v>119734.46208761964</v>
      </c>
      <c r="I98" s="6" t="str">
        <f t="shared" si="3"/>
        <v>October 2020</v>
      </c>
      <c r="J98" s="6">
        <f t="shared" si="4"/>
        <v>430</v>
      </c>
      <c r="L98" s="6">
        <v>41</v>
      </c>
      <c r="M98" s="29">
        <f t="shared" si="10"/>
        <v>-716.12294319818932</v>
      </c>
      <c r="N98" s="8">
        <f t="shared" si="11"/>
        <v>246.89398425375219</v>
      </c>
      <c r="O98" s="8">
        <f t="shared" si="5"/>
        <v>469.22895894443712</v>
      </c>
      <c r="P98" s="8">
        <f t="shared" si="12"/>
        <v>140521.79369907739</v>
      </c>
    </row>
    <row r="99" spans="1:16" s="6" customFormat="1" x14ac:dyDescent="0.25">
      <c r="A99" s="6">
        <f t="shared" si="6"/>
        <v>431</v>
      </c>
      <c r="B99" s="6" t="str">
        <f>VLOOKUP(A99,Table!D:F,2,FALSE)</f>
        <v>November 2020</v>
      </c>
      <c r="C99" s="28">
        <f t="shared" si="13"/>
        <v>-1216.1229431981892</v>
      </c>
      <c r="D99" s="28">
        <f t="shared" si="1"/>
        <v>-500</v>
      </c>
      <c r="E99" s="8">
        <f t="shared" si="7"/>
        <v>1216.1229431981892</v>
      </c>
      <c r="F99" s="8">
        <f t="shared" si="8"/>
        <v>817.00806957279042</v>
      </c>
      <c r="G99" s="8">
        <f t="shared" si="2"/>
        <v>399.11487362539879</v>
      </c>
      <c r="H99" s="8">
        <f t="shared" si="9"/>
        <v>118917.45401804685</v>
      </c>
      <c r="I99" s="6" t="str">
        <f t="shared" si="3"/>
        <v>November 2020</v>
      </c>
      <c r="J99" s="6">
        <f t="shared" si="4"/>
        <v>431</v>
      </c>
      <c r="L99" s="6">
        <v>42</v>
      </c>
      <c r="M99" s="29">
        <f t="shared" si="10"/>
        <v>-716.12294319818932</v>
      </c>
      <c r="N99" s="8">
        <f t="shared" si="11"/>
        <v>247.71696420126466</v>
      </c>
      <c r="O99" s="8">
        <f t="shared" si="5"/>
        <v>468.40597899692466</v>
      </c>
      <c r="P99" s="8">
        <f t="shared" si="12"/>
        <v>140274.07673487611</v>
      </c>
    </row>
    <row r="100" spans="1:16" s="6" customFormat="1" x14ac:dyDescent="0.25">
      <c r="A100" s="6">
        <f t="shared" si="6"/>
        <v>432</v>
      </c>
      <c r="B100" s="6" t="str">
        <f>VLOOKUP(A100,Table!D:F,2,FALSE)</f>
        <v>December 2020</v>
      </c>
      <c r="C100" s="28">
        <f t="shared" si="13"/>
        <v>-1216.1229431981892</v>
      </c>
      <c r="D100" s="28">
        <f t="shared" si="1"/>
        <v>-500</v>
      </c>
      <c r="E100" s="8">
        <f t="shared" si="7"/>
        <v>1216.1229431981892</v>
      </c>
      <c r="F100" s="8">
        <f t="shared" si="8"/>
        <v>819.7314298046997</v>
      </c>
      <c r="G100" s="8">
        <f t="shared" si="2"/>
        <v>396.3915133934895</v>
      </c>
      <c r="H100" s="8">
        <f t="shared" si="9"/>
        <v>118097.72258824215</v>
      </c>
      <c r="I100" s="6" t="str">
        <f t="shared" si="3"/>
        <v>December 2020</v>
      </c>
      <c r="J100" s="6">
        <f t="shared" si="4"/>
        <v>432</v>
      </c>
      <c r="L100" s="6">
        <v>43</v>
      </c>
      <c r="M100" s="29">
        <f t="shared" si="10"/>
        <v>-716.12294319818932</v>
      </c>
      <c r="N100" s="8">
        <f t="shared" si="11"/>
        <v>248.54268741526892</v>
      </c>
      <c r="O100" s="8">
        <f t="shared" si="5"/>
        <v>467.5802557829204</v>
      </c>
      <c r="P100" s="8">
        <f t="shared" si="12"/>
        <v>140025.53404746085</v>
      </c>
    </row>
    <row r="101" spans="1:16" s="6" customFormat="1" x14ac:dyDescent="0.25">
      <c r="A101" s="6">
        <f t="shared" si="6"/>
        <v>433</v>
      </c>
      <c r="B101" s="6" t="str">
        <f>VLOOKUP(A101,Table!D:F,2,FALSE)</f>
        <v>January 2021</v>
      </c>
      <c r="C101" s="28">
        <f t="shared" si="13"/>
        <v>-1216.1229431981892</v>
      </c>
      <c r="D101" s="28">
        <f t="shared" si="1"/>
        <v>-500</v>
      </c>
      <c r="E101" s="8">
        <f t="shared" si="7"/>
        <v>1216.1229431981892</v>
      </c>
      <c r="F101" s="8">
        <f t="shared" si="8"/>
        <v>822.46386790404881</v>
      </c>
      <c r="G101" s="8">
        <f t="shared" si="2"/>
        <v>393.65907529414045</v>
      </c>
      <c r="H101" s="8">
        <f t="shared" si="9"/>
        <v>117275.2587203381</v>
      </c>
      <c r="I101" s="6" t="str">
        <f t="shared" si="3"/>
        <v>January 2021</v>
      </c>
      <c r="J101" s="6">
        <f t="shared" si="4"/>
        <v>433</v>
      </c>
      <c r="L101" s="6">
        <v>44</v>
      </c>
      <c r="M101" s="29">
        <f t="shared" si="10"/>
        <v>-716.12294319818932</v>
      </c>
      <c r="N101" s="8">
        <f t="shared" si="11"/>
        <v>249.37116303998647</v>
      </c>
      <c r="O101" s="8">
        <f t="shared" si="5"/>
        <v>466.75178015820285</v>
      </c>
      <c r="P101" s="8">
        <f t="shared" si="12"/>
        <v>139776.16288442086</v>
      </c>
    </row>
    <row r="102" spans="1:16" s="6" customFormat="1" x14ac:dyDescent="0.25">
      <c r="A102" s="6">
        <f t="shared" si="6"/>
        <v>434</v>
      </c>
      <c r="B102" s="6" t="str">
        <f>VLOOKUP(A102,Table!D:F,2,FALSE)</f>
        <v>February 2021</v>
      </c>
      <c r="C102" s="28">
        <f t="shared" si="13"/>
        <v>-1216.1229431981892</v>
      </c>
      <c r="D102" s="28">
        <f t="shared" si="1"/>
        <v>-500</v>
      </c>
      <c r="E102" s="8">
        <f t="shared" si="7"/>
        <v>1216.1229431981892</v>
      </c>
      <c r="F102" s="8">
        <f t="shared" si="8"/>
        <v>825.20541413039564</v>
      </c>
      <c r="G102" s="8">
        <f t="shared" si="2"/>
        <v>390.91752906779362</v>
      </c>
      <c r="H102" s="8">
        <f t="shared" si="9"/>
        <v>116450.0533062077</v>
      </c>
      <c r="I102" s="6" t="str">
        <f t="shared" si="3"/>
        <v>February 2021</v>
      </c>
      <c r="J102" s="6">
        <f t="shared" si="4"/>
        <v>434</v>
      </c>
      <c r="L102" s="6">
        <v>45</v>
      </c>
      <c r="M102" s="29">
        <f t="shared" si="10"/>
        <v>-716.12294319818932</v>
      </c>
      <c r="N102" s="8">
        <f t="shared" si="11"/>
        <v>250.20240025011975</v>
      </c>
      <c r="O102" s="8">
        <f t="shared" si="5"/>
        <v>465.92054294806957</v>
      </c>
      <c r="P102" s="8">
        <f t="shared" si="12"/>
        <v>139525.96048417073</v>
      </c>
    </row>
    <row r="103" spans="1:16" s="6" customFormat="1" x14ac:dyDescent="0.25">
      <c r="A103" s="6">
        <f t="shared" si="6"/>
        <v>435</v>
      </c>
      <c r="B103" s="6" t="str">
        <f>VLOOKUP(A103,Table!D:F,2,FALSE)</f>
        <v>March 2021</v>
      </c>
      <c r="C103" s="28">
        <f t="shared" si="13"/>
        <v>-1216.1229431981892</v>
      </c>
      <c r="D103" s="28">
        <f t="shared" si="1"/>
        <v>-500</v>
      </c>
      <c r="E103" s="8">
        <f t="shared" si="7"/>
        <v>1216.1229431981892</v>
      </c>
      <c r="F103" s="8">
        <f t="shared" si="8"/>
        <v>827.95609884416353</v>
      </c>
      <c r="G103" s="8">
        <f t="shared" si="2"/>
        <v>388.16684435402567</v>
      </c>
      <c r="H103" s="8">
        <f t="shared" si="9"/>
        <v>115622.09720736353</v>
      </c>
      <c r="I103" s="6" t="str">
        <f t="shared" si="3"/>
        <v>March 2021</v>
      </c>
      <c r="J103" s="6">
        <f t="shared" si="4"/>
        <v>435</v>
      </c>
      <c r="L103" s="6">
        <v>46</v>
      </c>
      <c r="M103" s="29">
        <f t="shared" si="10"/>
        <v>-716.12294319818932</v>
      </c>
      <c r="N103" s="8">
        <f t="shared" si="11"/>
        <v>251.03640825095351</v>
      </c>
      <c r="O103" s="8">
        <f t="shared" si="5"/>
        <v>465.0865349472358</v>
      </c>
      <c r="P103" s="8">
        <f t="shared" si="12"/>
        <v>139274.92407591979</v>
      </c>
    </row>
    <row r="104" spans="1:16" s="6" customFormat="1" x14ac:dyDescent="0.25">
      <c r="A104" s="6">
        <f t="shared" si="6"/>
        <v>436</v>
      </c>
      <c r="B104" s="6" t="str">
        <f>VLOOKUP(A104,Table!D:F,2,FALSE)</f>
        <v>April 2021</v>
      </c>
      <c r="C104" s="28">
        <f t="shared" si="13"/>
        <v>-1216.1229431981892</v>
      </c>
      <c r="D104" s="28">
        <f t="shared" si="1"/>
        <v>-500</v>
      </c>
      <c r="E104" s="8">
        <f t="shared" si="7"/>
        <v>1216.1229431981892</v>
      </c>
      <c r="F104" s="8">
        <f t="shared" si="8"/>
        <v>830.71595250697737</v>
      </c>
      <c r="G104" s="8">
        <f t="shared" si="2"/>
        <v>385.40699069121177</v>
      </c>
      <c r="H104" s="8">
        <f t="shared" si="9"/>
        <v>114791.38125485656</v>
      </c>
      <c r="I104" s="6" t="str">
        <f t="shared" si="3"/>
        <v>April 2021</v>
      </c>
      <c r="J104" s="6">
        <f t="shared" si="4"/>
        <v>436</v>
      </c>
      <c r="L104" s="6">
        <v>47</v>
      </c>
      <c r="M104" s="29">
        <f t="shared" si="10"/>
        <v>-716.12294319818932</v>
      </c>
      <c r="N104" s="8">
        <f t="shared" si="11"/>
        <v>251.8731962784567</v>
      </c>
      <c r="O104" s="8">
        <f t="shared" si="5"/>
        <v>464.24974691973262</v>
      </c>
      <c r="P104" s="8">
        <f t="shared" si="12"/>
        <v>139023.05087964132</v>
      </c>
    </row>
    <row r="105" spans="1:16" s="6" customFormat="1" x14ac:dyDescent="0.25">
      <c r="A105" s="6">
        <f t="shared" si="6"/>
        <v>437</v>
      </c>
      <c r="B105" s="6" t="str">
        <f>VLOOKUP(A105,Table!D:F,2,FALSE)</f>
        <v>May 2021</v>
      </c>
      <c r="C105" s="28">
        <f t="shared" si="13"/>
        <v>-1216.1229431981892</v>
      </c>
      <c r="D105" s="28">
        <f t="shared" si="1"/>
        <v>-500</v>
      </c>
      <c r="E105" s="8">
        <f t="shared" si="7"/>
        <v>1216.1229431981892</v>
      </c>
      <c r="F105" s="8">
        <f t="shared" si="8"/>
        <v>833.48500568200075</v>
      </c>
      <c r="G105" s="8">
        <f t="shared" si="2"/>
        <v>382.63793751618852</v>
      </c>
      <c r="H105" s="8">
        <f t="shared" si="9"/>
        <v>113957.89624917456</v>
      </c>
      <c r="I105" s="6" t="str">
        <f t="shared" si="3"/>
        <v>May 2021</v>
      </c>
      <c r="J105" s="6">
        <f t="shared" si="4"/>
        <v>437</v>
      </c>
      <c r="L105" s="6">
        <v>48</v>
      </c>
      <c r="M105" s="29">
        <f t="shared" si="10"/>
        <v>-716.12294319818932</v>
      </c>
      <c r="N105" s="8">
        <f t="shared" si="11"/>
        <v>252.71277359938489</v>
      </c>
      <c r="O105" s="8">
        <f t="shared" si="5"/>
        <v>463.41016959880443</v>
      </c>
      <c r="P105" s="8">
        <f t="shared" si="12"/>
        <v>138770.33810604195</v>
      </c>
    </row>
    <row r="106" spans="1:16" s="6" customFormat="1" x14ac:dyDescent="0.25">
      <c r="A106" s="6">
        <f t="shared" si="6"/>
        <v>438</v>
      </c>
      <c r="B106" s="6" t="str">
        <f>VLOOKUP(A106,Table!D:F,2,FALSE)</f>
        <v>June 2021</v>
      </c>
      <c r="C106" s="28">
        <f t="shared" si="13"/>
        <v>-1216.1229431981892</v>
      </c>
      <c r="D106" s="28">
        <f t="shared" si="1"/>
        <v>-500</v>
      </c>
      <c r="E106" s="8">
        <f t="shared" si="7"/>
        <v>1216.1229431981892</v>
      </c>
      <c r="F106" s="8">
        <f t="shared" si="8"/>
        <v>836.26328903427407</v>
      </c>
      <c r="G106" s="8">
        <f t="shared" si="2"/>
        <v>379.8596541639152</v>
      </c>
      <c r="H106" s="8">
        <f t="shared" si="9"/>
        <v>113121.63296014028</v>
      </c>
      <c r="I106" s="6" t="str">
        <f t="shared" si="3"/>
        <v>June 2021</v>
      </c>
      <c r="J106" s="6">
        <f t="shared" si="4"/>
        <v>438</v>
      </c>
      <c r="L106" s="6">
        <v>49</v>
      </c>
      <c r="M106" s="29">
        <f t="shared" si="10"/>
        <v>-716.12294319818932</v>
      </c>
      <c r="N106" s="8">
        <f t="shared" si="11"/>
        <v>253.55514951138281</v>
      </c>
      <c r="O106" s="8">
        <f t="shared" si="5"/>
        <v>462.56779368680651</v>
      </c>
      <c r="P106" s="8">
        <f t="shared" si="12"/>
        <v>138516.78295653057</v>
      </c>
    </row>
    <row r="107" spans="1:16" s="6" customFormat="1" x14ac:dyDescent="0.25">
      <c r="A107" s="6">
        <f t="shared" si="6"/>
        <v>439</v>
      </c>
      <c r="B107" s="6" t="str">
        <f>VLOOKUP(A107,Table!D:F,2,FALSE)</f>
        <v>July 2021</v>
      </c>
      <c r="C107" s="28">
        <f t="shared" si="13"/>
        <v>-1216.1229431981892</v>
      </c>
      <c r="D107" s="28">
        <f t="shared" si="1"/>
        <v>-500</v>
      </c>
      <c r="E107" s="8">
        <f t="shared" si="7"/>
        <v>1216.1229431981892</v>
      </c>
      <c r="F107" s="8">
        <f t="shared" si="8"/>
        <v>839.05083333105495</v>
      </c>
      <c r="G107" s="8">
        <f t="shared" si="2"/>
        <v>377.07210986713426</v>
      </c>
      <c r="H107" s="8">
        <f t="shared" si="9"/>
        <v>112282.58212680923</v>
      </c>
      <c r="I107" s="6" t="str">
        <f t="shared" si="3"/>
        <v>July 2021</v>
      </c>
      <c r="J107" s="6">
        <f t="shared" si="4"/>
        <v>439</v>
      </c>
      <c r="L107" s="6">
        <v>50</v>
      </c>
      <c r="M107" s="29">
        <f t="shared" si="10"/>
        <v>-716.12294319818932</v>
      </c>
      <c r="N107" s="8">
        <f t="shared" si="11"/>
        <v>254.40033334308742</v>
      </c>
      <c r="O107" s="8">
        <f t="shared" si="5"/>
        <v>461.72260985510189</v>
      </c>
      <c r="P107" s="8">
        <f t="shared" si="12"/>
        <v>138262.3826231875</v>
      </c>
    </row>
    <row r="108" spans="1:16" s="6" customFormat="1" x14ac:dyDescent="0.25">
      <c r="A108" s="6">
        <f t="shared" si="6"/>
        <v>440</v>
      </c>
      <c r="B108" s="6" t="str">
        <f>VLOOKUP(A108,Table!D:F,2,FALSE)</f>
        <v>August 2021</v>
      </c>
      <c r="C108" s="28">
        <f t="shared" si="13"/>
        <v>-1216.1229431981892</v>
      </c>
      <c r="D108" s="28">
        <f t="shared" si="1"/>
        <v>-500</v>
      </c>
      <c r="E108" s="8">
        <f t="shared" si="7"/>
        <v>1216.1229431981892</v>
      </c>
      <c r="F108" s="8">
        <f t="shared" si="8"/>
        <v>841.84766944215835</v>
      </c>
      <c r="G108" s="8">
        <f t="shared" si="2"/>
        <v>374.2752737560308</v>
      </c>
      <c r="H108" s="8">
        <f t="shared" si="9"/>
        <v>111440.73445736707</v>
      </c>
      <c r="I108" s="6" t="str">
        <f t="shared" si="3"/>
        <v>August 2021</v>
      </c>
      <c r="J108" s="6">
        <f t="shared" si="4"/>
        <v>440</v>
      </c>
      <c r="L108" s="6">
        <v>51</v>
      </c>
      <c r="M108" s="29">
        <f t="shared" si="10"/>
        <v>-716.12294319818932</v>
      </c>
      <c r="N108" s="8">
        <f t="shared" si="11"/>
        <v>255.24833445423099</v>
      </c>
      <c r="O108" s="8">
        <f t="shared" si="5"/>
        <v>460.87460874395833</v>
      </c>
      <c r="P108" s="8">
        <f t="shared" si="12"/>
        <v>138007.13428873327</v>
      </c>
    </row>
    <row r="109" spans="1:16" s="6" customFormat="1" x14ac:dyDescent="0.25">
      <c r="A109" s="6">
        <f t="shared" si="6"/>
        <v>441</v>
      </c>
      <c r="B109" s="6" t="str">
        <f>VLOOKUP(A109,Table!D:F,2,FALSE)</f>
        <v>September 2021</v>
      </c>
      <c r="C109" s="28">
        <f t="shared" si="13"/>
        <v>-1216.1229431981892</v>
      </c>
      <c r="D109" s="28">
        <f t="shared" si="1"/>
        <v>-500</v>
      </c>
      <c r="E109" s="8">
        <f t="shared" si="7"/>
        <v>1216.1229431981892</v>
      </c>
      <c r="F109" s="8">
        <f t="shared" si="8"/>
        <v>844.65382834029901</v>
      </c>
      <c r="G109" s="8">
        <f t="shared" si="2"/>
        <v>371.46911485789025</v>
      </c>
      <c r="H109" s="8">
        <f t="shared" si="9"/>
        <v>110596.08062902676</v>
      </c>
      <c r="I109" s="6" t="str">
        <f t="shared" si="3"/>
        <v>September 2021</v>
      </c>
      <c r="J109" s="6">
        <f t="shared" si="4"/>
        <v>441</v>
      </c>
      <c r="L109" s="6">
        <v>52</v>
      </c>
      <c r="M109" s="29">
        <f t="shared" si="10"/>
        <v>-716.12294319818932</v>
      </c>
      <c r="N109" s="8">
        <f t="shared" si="11"/>
        <v>256.09916223574504</v>
      </c>
      <c r="O109" s="8">
        <f t="shared" si="5"/>
        <v>460.02378096244428</v>
      </c>
      <c r="P109" s="8">
        <f t="shared" si="12"/>
        <v>137751.03512649753</v>
      </c>
    </row>
    <row r="110" spans="1:16" s="6" customFormat="1" x14ac:dyDescent="0.25">
      <c r="A110" s="6">
        <f t="shared" si="6"/>
        <v>442</v>
      </c>
      <c r="B110" s="6" t="str">
        <f>VLOOKUP(A110,Table!D:F,2,FALSE)</f>
        <v>October 2021</v>
      </c>
      <c r="C110" s="28">
        <f t="shared" si="13"/>
        <v>-1216.1229431981892</v>
      </c>
      <c r="D110" s="28">
        <f t="shared" si="1"/>
        <v>-500</v>
      </c>
      <c r="E110" s="8">
        <f t="shared" si="7"/>
        <v>1216.1229431981892</v>
      </c>
      <c r="F110" s="8">
        <f t="shared" si="8"/>
        <v>847.4693411014332</v>
      </c>
      <c r="G110" s="8">
        <f t="shared" si="2"/>
        <v>368.65360209675595</v>
      </c>
      <c r="H110" s="8">
        <f t="shared" si="9"/>
        <v>109748.61128792533</v>
      </c>
      <c r="I110" s="6" t="str">
        <f t="shared" si="3"/>
        <v>October 2021</v>
      </c>
      <c r="J110" s="6">
        <f t="shared" si="4"/>
        <v>442</v>
      </c>
      <c r="L110" s="6">
        <v>53</v>
      </c>
      <c r="M110" s="29">
        <f t="shared" si="10"/>
        <v>-716.12294319818932</v>
      </c>
      <c r="N110" s="8">
        <f t="shared" si="11"/>
        <v>256.95282610986425</v>
      </c>
      <c r="O110" s="8">
        <f t="shared" si="5"/>
        <v>459.17011708832507</v>
      </c>
      <c r="P110" s="8">
        <f t="shared" si="12"/>
        <v>137494.08230038767</v>
      </c>
    </row>
    <row r="111" spans="1:16" s="6" customFormat="1" x14ac:dyDescent="0.25">
      <c r="A111" s="6">
        <f t="shared" si="6"/>
        <v>443</v>
      </c>
      <c r="B111" s="6" t="str">
        <f>VLOOKUP(A111,Table!D:F,2,FALSE)</f>
        <v>November 2021</v>
      </c>
      <c r="C111" s="28">
        <f t="shared" si="13"/>
        <v>-1216.1229431981892</v>
      </c>
      <c r="D111" s="28">
        <f t="shared" si="1"/>
        <v>-500</v>
      </c>
      <c r="E111" s="8">
        <f t="shared" si="7"/>
        <v>1216.1229431981892</v>
      </c>
      <c r="F111" s="8">
        <f t="shared" si="8"/>
        <v>850.29423890510475</v>
      </c>
      <c r="G111" s="8">
        <f t="shared" si="2"/>
        <v>365.82870429308446</v>
      </c>
      <c r="H111" s="8">
        <f t="shared" si="9"/>
        <v>108898.31704902023</v>
      </c>
      <c r="I111" s="6" t="str">
        <f t="shared" si="3"/>
        <v>November 2021</v>
      </c>
      <c r="J111" s="6">
        <f t="shared" si="4"/>
        <v>443</v>
      </c>
      <c r="L111" s="6">
        <v>54</v>
      </c>
      <c r="M111" s="29">
        <f t="shared" si="10"/>
        <v>-716.12294319818932</v>
      </c>
      <c r="N111" s="8">
        <f t="shared" si="11"/>
        <v>257.80933553023038</v>
      </c>
      <c r="O111" s="8">
        <f t="shared" si="5"/>
        <v>458.31360766795893</v>
      </c>
      <c r="P111" s="8">
        <f t="shared" si="12"/>
        <v>137236.27296485743</v>
      </c>
    </row>
    <row r="112" spans="1:16" s="6" customFormat="1" x14ac:dyDescent="0.25">
      <c r="A112" s="6">
        <f t="shared" si="6"/>
        <v>444</v>
      </c>
      <c r="B112" s="6" t="str">
        <f>VLOOKUP(A112,Table!D:F,2,FALSE)</f>
        <v>December 2021</v>
      </c>
      <c r="C112" s="28">
        <f t="shared" si="13"/>
        <v>-1216.1229431981892</v>
      </c>
      <c r="D112" s="28">
        <f t="shared" si="1"/>
        <v>-500</v>
      </c>
      <c r="E112" s="8">
        <f t="shared" si="7"/>
        <v>1216.1229431981892</v>
      </c>
      <c r="F112" s="8">
        <f t="shared" si="8"/>
        <v>853.12855303478841</v>
      </c>
      <c r="G112" s="8">
        <f t="shared" si="2"/>
        <v>362.99439016340079</v>
      </c>
      <c r="H112" s="8">
        <f t="shared" si="9"/>
        <v>108045.18849598545</v>
      </c>
      <c r="I112" s="6" t="str">
        <f t="shared" si="3"/>
        <v>December 2021</v>
      </c>
      <c r="J112" s="6">
        <f t="shared" si="4"/>
        <v>444</v>
      </c>
      <c r="L112" s="6">
        <v>55</v>
      </c>
      <c r="M112" s="29">
        <f t="shared" si="10"/>
        <v>-716.12294319818932</v>
      </c>
      <c r="N112" s="8">
        <f t="shared" si="11"/>
        <v>258.66869998199792</v>
      </c>
      <c r="O112" s="8">
        <f t="shared" si="5"/>
        <v>457.4542432161914</v>
      </c>
      <c r="P112" s="8">
        <f t="shared" si="12"/>
        <v>136977.60426487544</v>
      </c>
    </row>
    <row r="113" spans="1:16" s="6" customFormat="1" x14ac:dyDescent="0.25">
      <c r="A113" s="6">
        <f t="shared" si="6"/>
        <v>445</v>
      </c>
      <c r="B113" s="6" t="str">
        <f>VLOOKUP(A113,Table!D:F,2,FALSE)</f>
        <v>January 2022</v>
      </c>
      <c r="C113" s="28">
        <f t="shared" si="13"/>
        <v>-1216.1229431981892</v>
      </c>
      <c r="D113" s="28">
        <f t="shared" si="1"/>
        <v>-500</v>
      </c>
      <c r="E113" s="8">
        <f t="shared" si="7"/>
        <v>1216.1229431981892</v>
      </c>
      <c r="F113" s="8">
        <f t="shared" si="8"/>
        <v>855.97231487823774</v>
      </c>
      <c r="G113" s="8">
        <f t="shared" si="2"/>
        <v>360.15062831995152</v>
      </c>
      <c r="H113" s="8">
        <f t="shared" si="9"/>
        <v>107189.21618110721</v>
      </c>
      <c r="I113" s="6" t="str">
        <f t="shared" si="3"/>
        <v>January 2022</v>
      </c>
      <c r="J113" s="6">
        <f t="shared" si="4"/>
        <v>445</v>
      </c>
      <c r="L113" s="6">
        <v>56</v>
      </c>
      <c r="M113" s="29">
        <f t="shared" si="10"/>
        <v>-716.12294319818932</v>
      </c>
      <c r="N113" s="8">
        <f t="shared" si="11"/>
        <v>259.53092898193785</v>
      </c>
      <c r="O113" s="8">
        <f t="shared" si="5"/>
        <v>456.59201421625147</v>
      </c>
      <c r="P113" s="8">
        <f t="shared" si="12"/>
        <v>136718.07333589351</v>
      </c>
    </row>
    <row r="114" spans="1:16" s="6" customFormat="1" x14ac:dyDescent="0.25">
      <c r="A114" s="6">
        <f t="shared" si="6"/>
        <v>446</v>
      </c>
      <c r="B114" s="6" t="str">
        <f>VLOOKUP(A114,Table!D:F,2,FALSE)</f>
        <v>February 2022</v>
      </c>
      <c r="C114" s="28">
        <f t="shared" si="13"/>
        <v>-1216.1229431981892</v>
      </c>
      <c r="D114" s="28">
        <f t="shared" si="1"/>
        <v>-500</v>
      </c>
      <c r="E114" s="8">
        <f t="shared" si="7"/>
        <v>1216.1229431981892</v>
      </c>
      <c r="F114" s="8">
        <f t="shared" si="8"/>
        <v>858.82555592783183</v>
      </c>
      <c r="G114" s="8">
        <f t="shared" si="2"/>
        <v>357.29738727035738</v>
      </c>
      <c r="H114" s="8">
        <f t="shared" si="9"/>
        <v>106330.39062517938</v>
      </c>
      <c r="I114" s="6" t="str">
        <f t="shared" si="3"/>
        <v>February 2022</v>
      </c>
      <c r="J114" s="6">
        <f t="shared" si="4"/>
        <v>446</v>
      </c>
      <c r="L114" s="6">
        <v>57</v>
      </c>
      <c r="M114" s="29">
        <f t="shared" si="10"/>
        <v>-716.12294319818932</v>
      </c>
      <c r="N114" s="8">
        <f t="shared" si="11"/>
        <v>260.39603207854424</v>
      </c>
      <c r="O114" s="8">
        <f t="shared" si="5"/>
        <v>455.72691111964508</v>
      </c>
      <c r="P114" s="8">
        <f t="shared" si="12"/>
        <v>136457.67730381497</v>
      </c>
    </row>
    <row r="115" spans="1:16" s="6" customFormat="1" x14ac:dyDescent="0.25">
      <c r="A115" s="6">
        <f t="shared" si="6"/>
        <v>447</v>
      </c>
      <c r="B115" s="6" t="str">
        <f>VLOOKUP(A115,Table!D:F,2,FALSE)</f>
        <v>March 2022</v>
      </c>
      <c r="C115" s="28">
        <f t="shared" si="13"/>
        <v>-1216.1229431981892</v>
      </c>
      <c r="D115" s="28">
        <f t="shared" si="1"/>
        <v>-500</v>
      </c>
      <c r="E115" s="8">
        <f t="shared" si="7"/>
        <v>1216.1229431981892</v>
      </c>
      <c r="F115" s="8">
        <f t="shared" si="8"/>
        <v>861.68830778092456</v>
      </c>
      <c r="G115" s="8">
        <f t="shared" si="2"/>
        <v>354.43463541726464</v>
      </c>
      <c r="H115" s="8">
        <f t="shared" si="9"/>
        <v>105468.70231739846</v>
      </c>
      <c r="I115" s="6" t="str">
        <f t="shared" si="3"/>
        <v>March 2022</v>
      </c>
      <c r="J115" s="6">
        <f t="shared" si="4"/>
        <v>447</v>
      </c>
      <c r="L115" s="6">
        <v>58</v>
      </c>
      <c r="M115" s="29">
        <f t="shared" si="10"/>
        <v>-716.12294319818932</v>
      </c>
      <c r="N115" s="8">
        <f t="shared" si="11"/>
        <v>261.26401885213943</v>
      </c>
      <c r="O115" s="8">
        <f t="shared" si="5"/>
        <v>454.85892434604989</v>
      </c>
      <c r="P115" s="8">
        <f t="shared" si="12"/>
        <v>136196.41328496282</v>
      </c>
    </row>
    <row r="116" spans="1:16" s="6" customFormat="1" x14ac:dyDescent="0.25">
      <c r="A116" s="6">
        <f t="shared" si="6"/>
        <v>448</v>
      </c>
      <c r="B116" s="6" t="str">
        <f>VLOOKUP(A116,Table!D:F,2,FALSE)</f>
        <v>April 2022</v>
      </c>
      <c r="C116" s="28">
        <f t="shared" si="13"/>
        <v>-1216.1229431981892</v>
      </c>
      <c r="D116" s="28">
        <f t="shared" si="1"/>
        <v>-500</v>
      </c>
      <c r="E116" s="8">
        <f t="shared" si="7"/>
        <v>1216.1229431981892</v>
      </c>
      <c r="F116" s="8">
        <f t="shared" si="8"/>
        <v>864.56060214019431</v>
      </c>
      <c r="G116" s="8">
        <f t="shared" si="2"/>
        <v>351.5623410579949</v>
      </c>
      <c r="H116" s="8">
        <f t="shared" si="9"/>
        <v>104604.14171525827</v>
      </c>
      <c r="I116" s="6" t="str">
        <f t="shared" si="3"/>
        <v>April 2022</v>
      </c>
      <c r="J116" s="6">
        <f t="shared" si="4"/>
        <v>448</v>
      </c>
      <c r="L116" s="6">
        <v>59</v>
      </c>
      <c r="M116" s="29">
        <f t="shared" si="10"/>
        <v>-716.12294319818932</v>
      </c>
      <c r="N116" s="8">
        <f t="shared" si="11"/>
        <v>262.13489891497994</v>
      </c>
      <c r="O116" s="8">
        <f t="shared" si="5"/>
        <v>453.98804428320938</v>
      </c>
      <c r="P116" s="8">
        <f t="shared" si="12"/>
        <v>135934.27838604784</v>
      </c>
    </row>
    <row r="117" spans="1:16" s="6" customFormat="1" x14ac:dyDescent="0.25">
      <c r="A117" s="6">
        <f t="shared" si="6"/>
        <v>449</v>
      </c>
      <c r="B117" s="6" t="str">
        <f>VLOOKUP(A117,Table!D:F,2,FALSE)</f>
        <v>May 2022</v>
      </c>
      <c r="C117" s="28">
        <f t="shared" si="13"/>
        <v>-1216.1229431981892</v>
      </c>
      <c r="D117" s="28">
        <f t="shared" si="1"/>
        <v>-500</v>
      </c>
      <c r="E117" s="8">
        <f t="shared" si="7"/>
        <v>1216.1229431981892</v>
      </c>
      <c r="F117" s="8">
        <f t="shared" si="8"/>
        <v>867.44247081399499</v>
      </c>
      <c r="G117" s="8">
        <f t="shared" si="2"/>
        <v>348.68047238419422</v>
      </c>
      <c r="H117" s="8">
        <f t="shared" si="9"/>
        <v>103736.69924444427</v>
      </c>
      <c r="I117" s="6" t="str">
        <f t="shared" si="3"/>
        <v>May 2022</v>
      </c>
      <c r="J117" s="6">
        <f t="shared" si="4"/>
        <v>449</v>
      </c>
      <c r="L117" s="6">
        <v>60</v>
      </c>
      <c r="M117" s="29">
        <f t="shared" si="10"/>
        <v>-716.12294319818932</v>
      </c>
      <c r="N117" s="8">
        <f t="shared" si="11"/>
        <v>263.00868191136317</v>
      </c>
      <c r="O117" s="8">
        <f t="shared" si="5"/>
        <v>453.11426128682615</v>
      </c>
      <c r="P117" s="8">
        <f t="shared" si="12"/>
        <v>135671.26970413647</v>
      </c>
    </row>
    <row r="118" spans="1:16" s="6" customFormat="1" x14ac:dyDescent="0.25">
      <c r="A118" s="6">
        <f t="shared" si="6"/>
        <v>450</v>
      </c>
      <c r="B118" s="6" t="str">
        <f>VLOOKUP(A118,Table!D:F,2,FALSE)</f>
        <v>June 2022</v>
      </c>
      <c r="C118" s="28">
        <f t="shared" si="13"/>
        <v>-1216.1229431981892</v>
      </c>
      <c r="D118" s="28">
        <f t="shared" si="1"/>
        <v>-500</v>
      </c>
      <c r="E118" s="8">
        <f t="shared" si="7"/>
        <v>1216.1229431981892</v>
      </c>
      <c r="F118" s="8">
        <f t="shared" si="8"/>
        <v>870.33394571670829</v>
      </c>
      <c r="G118" s="8">
        <f t="shared" si="2"/>
        <v>345.78899748148092</v>
      </c>
      <c r="H118" s="8">
        <f t="shared" si="9"/>
        <v>102866.36529872757</v>
      </c>
      <c r="I118" s="6" t="str">
        <f t="shared" si="3"/>
        <v>June 2022</v>
      </c>
      <c r="J118" s="6">
        <f t="shared" si="4"/>
        <v>450</v>
      </c>
      <c r="L118" s="6">
        <v>61</v>
      </c>
      <c r="M118" s="29">
        <f t="shared" si="10"/>
        <v>-716.12294319818932</v>
      </c>
      <c r="N118" s="8">
        <f t="shared" si="11"/>
        <v>263.88537751773441</v>
      </c>
      <c r="O118" s="8">
        <f t="shared" si="5"/>
        <v>452.23756568045491</v>
      </c>
      <c r="P118" s="8">
        <f t="shared" si="12"/>
        <v>135407.38432661875</v>
      </c>
    </row>
    <row r="119" spans="1:16" s="6" customFormat="1" x14ac:dyDescent="0.25">
      <c r="A119" s="6">
        <f t="shared" si="6"/>
        <v>451</v>
      </c>
      <c r="B119" s="6" t="str">
        <f>VLOOKUP(A119,Table!D:F,2,FALSE)</f>
        <v>July 2022</v>
      </c>
      <c r="C119" s="28">
        <f t="shared" si="13"/>
        <v>-1216.1229431981892</v>
      </c>
      <c r="D119" s="28">
        <f t="shared" si="1"/>
        <v>-500</v>
      </c>
      <c r="E119" s="8">
        <f t="shared" si="7"/>
        <v>1216.1229431981892</v>
      </c>
      <c r="F119" s="8">
        <f t="shared" si="8"/>
        <v>873.2350588690972</v>
      </c>
      <c r="G119" s="8">
        <f t="shared" si="2"/>
        <v>342.88788432909195</v>
      </c>
      <c r="H119" s="8">
        <f t="shared" si="9"/>
        <v>101993.13023985847</v>
      </c>
      <c r="I119" s="6" t="str">
        <f t="shared" si="3"/>
        <v>July 2022</v>
      </c>
      <c r="J119" s="6">
        <f t="shared" si="4"/>
        <v>451</v>
      </c>
      <c r="L119" s="6">
        <v>62</v>
      </c>
      <c r="M119" s="29">
        <f t="shared" si="10"/>
        <v>-716.12294319818932</v>
      </c>
      <c r="N119" s="8">
        <f t="shared" si="11"/>
        <v>264.76499544279352</v>
      </c>
      <c r="O119" s="8">
        <f t="shared" si="5"/>
        <v>451.3579477553958</v>
      </c>
      <c r="P119" s="8">
        <f t="shared" si="12"/>
        <v>135142.61933117596</v>
      </c>
    </row>
    <row r="120" spans="1:16" s="6" customFormat="1" x14ac:dyDescent="0.25">
      <c r="A120" s="6">
        <f t="shared" si="6"/>
        <v>452</v>
      </c>
      <c r="B120" s="6" t="str">
        <f>VLOOKUP(A120,Table!D:F,2,FALSE)</f>
        <v>August 2022</v>
      </c>
      <c r="C120" s="28">
        <f t="shared" si="13"/>
        <v>-1216.1229431981892</v>
      </c>
      <c r="D120" s="28">
        <f t="shared" si="1"/>
        <v>-500</v>
      </c>
      <c r="E120" s="8">
        <f t="shared" si="7"/>
        <v>1216.1229431981892</v>
      </c>
      <c r="F120" s="8">
        <f t="shared" si="8"/>
        <v>876.14584239866099</v>
      </c>
      <c r="G120" s="8">
        <f t="shared" si="2"/>
        <v>339.97710079952822</v>
      </c>
      <c r="H120" s="8">
        <f t="shared" si="9"/>
        <v>101116.9843974598</v>
      </c>
      <c r="I120" s="6" t="str">
        <f t="shared" si="3"/>
        <v>August 2022</v>
      </c>
      <c r="J120" s="6">
        <f t="shared" si="4"/>
        <v>452</v>
      </c>
      <c r="L120" s="6">
        <v>63</v>
      </c>
      <c r="M120" s="29">
        <f t="shared" si="10"/>
        <v>-716.12294319818932</v>
      </c>
      <c r="N120" s="8">
        <f t="shared" si="11"/>
        <v>265.64754542760278</v>
      </c>
      <c r="O120" s="8">
        <f t="shared" si="5"/>
        <v>450.47539777058654</v>
      </c>
      <c r="P120" s="8">
        <f t="shared" si="12"/>
        <v>134876.97178574835</v>
      </c>
    </row>
    <row r="121" spans="1:16" s="6" customFormat="1" x14ac:dyDescent="0.25">
      <c r="A121" s="6">
        <f t="shared" si="6"/>
        <v>453</v>
      </c>
      <c r="B121" s="6" t="str">
        <f>VLOOKUP(A121,Table!D:F,2,FALSE)</f>
        <v>September 2022</v>
      </c>
      <c r="C121" s="28">
        <f t="shared" si="13"/>
        <v>-1216.1229431981892</v>
      </c>
      <c r="D121" s="28">
        <f t="shared" si="1"/>
        <v>-500</v>
      </c>
      <c r="E121" s="8">
        <f t="shared" si="7"/>
        <v>1216.1229431981892</v>
      </c>
      <c r="F121" s="8">
        <f t="shared" si="8"/>
        <v>879.06632853998985</v>
      </c>
      <c r="G121" s="8">
        <f t="shared" si="2"/>
        <v>337.05661465819935</v>
      </c>
      <c r="H121" s="8">
        <f t="shared" si="9"/>
        <v>100237.91806891981</v>
      </c>
      <c r="I121" s="6" t="str">
        <f t="shared" si="3"/>
        <v>September 2022</v>
      </c>
      <c r="J121" s="6">
        <f t="shared" si="4"/>
        <v>453</v>
      </c>
      <c r="L121" s="6">
        <v>64</v>
      </c>
      <c r="M121" s="29">
        <f t="shared" si="10"/>
        <v>-716.12294319818932</v>
      </c>
      <c r="N121" s="8">
        <f t="shared" si="11"/>
        <v>266.5330372456948</v>
      </c>
      <c r="O121" s="8">
        <f t="shared" si="5"/>
        <v>449.58990595249452</v>
      </c>
      <c r="P121" s="8">
        <f t="shared" si="12"/>
        <v>134610.43874850267</v>
      </c>
    </row>
    <row r="122" spans="1:16" s="6" customFormat="1" x14ac:dyDescent="0.25">
      <c r="A122" s="6">
        <f t="shared" si="6"/>
        <v>454</v>
      </c>
      <c r="B122" s="6" t="str">
        <f>VLOOKUP(A122,Table!D:F,2,FALSE)</f>
        <v>October 2022</v>
      </c>
      <c r="C122" s="28">
        <f t="shared" ref="C122:C153" si="14">-$C$18+D122</f>
        <v>-1216.1229431981892</v>
      </c>
      <c r="D122" s="28">
        <f t="shared" si="1"/>
        <v>-500</v>
      </c>
      <c r="E122" s="8">
        <f t="shared" si="7"/>
        <v>1216.1229431981892</v>
      </c>
      <c r="F122" s="8">
        <f t="shared" si="8"/>
        <v>881.99654963512307</v>
      </c>
      <c r="G122" s="8">
        <f t="shared" si="2"/>
        <v>334.12639356306607</v>
      </c>
      <c r="H122" s="8">
        <f t="shared" si="9"/>
        <v>99355.92151928469</v>
      </c>
      <c r="I122" s="6" t="str">
        <f t="shared" si="3"/>
        <v>October 2022</v>
      </c>
      <c r="J122" s="6">
        <f t="shared" si="4"/>
        <v>454</v>
      </c>
      <c r="L122" s="6">
        <v>65</v>
      </c>
      <c r="M122" s="29">
        <f t="shared" si="10"/>
        <v>-716.12294319818932</v>
      </c>
      <c r="N122" s="8">
        <f t="shared" si="11"/>
        <v>267.42148070318041</v>
      </c>
      <c r="O122" s="8">
        <f t="shared" si="5"/>
        <v>448.70146249500891</v>
      </c>
      <c r="P122" s="8">
        <f t="shared" si="12"/>
        <v>134343.0172677995</v>
      </c>
    </row>
    <row r="123" spans="1:16" s="6" customFormat="1" x14ac:dyDescent="0.25">
      <c r="A123" s="6">
        <f t="shared" si="6"/>
        <v>455</v>
      </c>
      <c r="B123" s="6" t="str">
        <f>VLOOKUP(A123,Table!D:F,2,FALSE)</f>
        <v>November 2022</v>
      </c>
      <c r="C123" s="28">
        <f t="shared" ref="C123:C186" si="15">-$C$18+D123</f>
        <v>-1216.1229431981892</v>
      </c>
      <c r="D123" s="28">
        <f t="shared" ref="D123:D186" si="16">IF(D122&lt;0, D122,IF(B123=$D$24,-$C$27,0))</f>
        <v>-500</v>
      </c>
      <c r="E123" s="8">
        <f t="shared" si="7"/>
        <v>1216.1229431981892</v>
      </c>
      <c r="F123" s="8">
        <f t="shared" si="8"/>
        <v>884.93653813390688</v>
      </c>
      <c r="G123" s="8">
        <f t="shared" ref="G123:G186" si="17">H122*$C$15/12</f>
        <v>331.18640506428227</v>
      </c>
      <c r="H123" s="8">
        <f t="shared" si="9"/>
        <v>98470.984981150788</v>
      </c>
      <c r="I123" s="6" t="str">
        <f t="shared" ref="I123:I186" si="18">B123</f>
        <v>November 2022</v>
      </c>
      <c r="J123" s="6">
        <f t="shared" ref="J123:J186" si="19">A123</f>
        <v>455</v>
      </c>
      <c r="L123" s="6">
        <v>66</v>
      </c>
      <c r="M123" s="29">
        <f t="shared" si="10"/>
        <v>-716.12294319818932</v>
      </c>
      <c r="N123" s="8">
        <f t="shared" si="11"/>
        <v>268.31288563885767</v>
      </c>
      <c r="O123" s="8">
        <f t="shared" ref="O123:O186" si="20">P122*$C$15/12</f>
        <v>447.81005755933165</v>
      </c>
      <c r="P123" s="8">
        <f t="shared" si="12"/>
        <v>134074.70438216065</v>
      </c>
    </row>
    <row r="124" spans="1:16" s="6" customFormat="1" x14ac:dyDescent="0.25">
      <c r="A124" s="6">
        <f t="shared" ref="A124:A187" si="21">A123+1</f>
        <v>456</v>
      </c>
      <c r="B124" s="6" t="str">
        <f>VLOOKUP(A124,Table!D:F,2,FALSE)</f>
        <v>December 2022</v>
      </c>
      <c r="C124" s="28">
        <f t="shared" si="15"/>
        <v>-1216.1229431981892</v>
      </c>
      <c r="D124" s="28">
        <f t="shared" si="16"/>
        <v>-500</v>
      </c>
      <c r="E124" s="8">
        <f t="shared" ref="E124:E187" si="22">IF(H123=0,0,-(C124))</f>
        <v>1216.1229431981892</v>
      </c>
      <c r="F124" s="8">
        <f t="shared" ref="F124:F187" si="23">IF(H123=0,0,-(G124+C124))</f>
        <v>887.88632659435325</v>
      </c>
      <c r="G124" s="8">
        <f t="shared" si="17"/>
        <v>328.23661660383596</v>
      </c>
      <c r="H124" s="8">
        <f t="shared" ref="H124:H187" si="24">IF(-C124&gt;=H123,0,(H123-F124))</f>
        <v>97583.098654556437</v>
      </c>
      <c r="I124" s="6" t="str">
        <f t="shared" si="18"/>
        <v>December 2022</v>
      </c>
      <c r="J124" s="6">
        <f t="shared" si="19"/>
        <v>456</v>
      </c>
      <c r="L124" s="6">
        <v>67</v>
      </c>
      <c r="M124" s="29">
        <f t="shared" ref="M124:M187" si="25">M123</f>
        <v>-716.12294319818932</v>
      </c>
      <c r="N124" s="8">
        <f t="shared" ref="N124:N187" si="26">-(O124+M124)</f>
        <v>269.20726192432051</v>
      </c>
      <c r="O124" s="8">
        <f t="shared" si="20"/>
        <v>446.91568127386881</v>
      </c>
      <c r="P124" s="8">
        <f t="shared" ref="P124:P187" si="27">IF(-M124&gt;=P123,0,(P123-N124))</f>
        <v>133805.49712023634</v>
      </c>
    </row>
    <row r="125" spans="1:16" s="6" customFormat="1" x14ac:dyDescent="0.25">
      <c r="A125" s="6">
        <f t="shared" si="21"/>
        <v>457</v>
      </c>
      <c r="B125" s="6" t="str">
        <f>VLOOKUP(A125,Table!D:F,2,FALSE)</f>
        <v>January 2023</v>
      </c>
      <c r="C125" s="28">
        <f t="shared" si="15"/>
        <v>-1216.1229431981892</v>
      </c>
      <c r="D125" s="28">
        <f t="shared" si="16"/>
        <v>-500</v>
      </c>
      <c r="E125" s="8">
        <f t="shared" si="22"/>
        <v>1216.1229431981892</v>
      </c>
      <c r="F125" s="8">
        <f t="shared" si="23"/>
        <v>890.84594768300099</v>
      </c>
      <c r="G125" s="8">
        <f t="shared" si="17"/>
        <v>325.27699551518816</v>
      </c>
      <c r="H125" s="8">
        <f t="shared" si="24"/>
        <v>96692.252706873434</v>
      </c>
      <c r="I125" s="6" t="str">
        <f t="shared" si="18"/>
        <v>January 2023</v>
      </c>
      <c r="J125" s="6">
        <f t="shared" si="19"/>
        <v>457</v>
      </c>
      <c r="L125" s="6">
        <v>68</v>
      </c>
      <c r="M125" s="29">
        <f t="shared" si="25"/>
        <v>-716.12294319818932</v>
      </c>
      <c r="N125" s="8">
        <f t="shared" si="26"/>
        <v>270.10461946406815</v>
      </c>
      <c r="O125" s="8">
        <f t="shared" si="20"/>
        <v>446.01832373412117</v>
      </c>
      <c r="P125" s="8">
        <f t="shared" si="27"/>
        <v>133535.39250077226</v>
      </c>
    </row>
    <row r="126" spans="1:16" s="6" customFormat="1" x14ac:dyDescent="0.25">
      <c r="A126" s="6">
        <f t="shared" si="21"/>
        <v>458</v>
      </c>
      <c r="B126" s="6" t="str">
        <f>VLOOKUP(A126,Table!D:F,2,FALSE)</f>
        <v>February 2023</v>
      </c>
      <c r="C126" s="28">
        <f t="shared" si="15"/>
        <v>-1216.1229431981892</v>
      </c>
      <c r="D126" s="28">
        <f t="shared" si="16"/>
        <v>-500</v>
      </c>
      <c r="E126" s="8">
        <f t="shared" si="22"/>
        <v>1216.1229431981892</v>
      </c>
      <c r="F126" s="8">
        <f t="shared" si="23"/>
        <v>893.81543417527769</v>
      </c>
      <c r="G126" s="8">
        <f t="shared" si="17"/>
        <v>322.30750902291146</v>
      </c>
      <c r="H126" s="8">
        <f t="shared" si="24"/>
        <v>95798.437272698153</v>
      </c>
      <c r="I126" s="6" t="str">
        <f t="shared" si="18"/>
        <v>February 2023</v>
      </c>
      <c r="J126" s="6">
        <f t="shared" si="19"/>
        <v>458</v>
      </c>
      <c r="L126" s="6">
        <v>69</v>
      </c>
      <c r="M126" s="29">
        <f t="shared" si="25"/>
        <v>-716.12294319818932</v>
      </c>
      <c r="N126" s="8">
        <f t="shared" si="26"/>
        <v>271.00496819561511</v>
      </c>
      <c r="O126" s="8">
        <f t="shared" si="20"/>
        <v>445.11797500257421</v>
      </c>
      <c r="P126" s="8">
        <f t="shared" si="27"/>
        <v>133264.38753257666</v>
      </c>
    </row>
    <row r="127" spans="1:16" s="6" customFormat="1" x14ac:dyDescent="0.25">
      <c r="A127" s="6">
        <f t="shared" si="21"/>
        <v>459</v>
      </c>
      <c r="B127" s="6" t="str">
        <f>VLOOKUP(A127,Table!D:F,2,FALSE)</f>
        <v>March 2023</v>
      </c>
      <c r="C127" s="28">
        <f t="shared" si="15"/>
        <v>-1216.1229431981892</v>
      </c>
      <c r="D127" s="28">
        <f t="shared" si="16"/>
        <v>-500</v>
      </c>
      <c r="E127" s="8">
        <f t="shared" si="22"/>
        <v>1216.1229431981892</v>
      </c>
      <c r="F127" s="8">
        <f t="shared" si="23"/>
        <v>896.79481895586196</v>
      </c>
      <c r="G127" s="8">
        <f t="shared" si="17"/>
        <v>319.32812424232719</v>
      </c>
      <c r="H127" s="8">
        <f t="shared" si="24"/>
        <v>94901.642453742286</v>
      </c>
      <c r="I127" s="6" t="str">
        <f t="shared" si="18"/>
        <v>March 2023</v>
      </c>
      <c r="J127" s="6">
        <f t="shared" si="19"/>
        <v>459</v>
      </c>
      <c r="L127" s="6">
        <v>70</v>
      </c>
      <c r="M127" s="29">
        <f t="shared" si="25"/>
        <v>-716.12294319818932</v>
      </c>
      <c r="N127" s="8">
        <f t="shared" si="26"/>
        <v>271.90831808960041</v>
      </c>
      <c r="O127" s="8">
        <f t="shared" si="20"/>
        <v>444.2146251085889</v>
      </c>
      <c r="P127" s="8">
        <f t="shared" si="27"/>
        <v>132992.47921448704</v>
      </c>
    </row>
    <row r="128" spans="1:16" s="6" customFormat="1" x14ac:dyDescent="0.25">
      <c r="A128" s="6">
        <f t="shared" si="21"/>
        <v>460</v>
      </c>
      <c r="B128" s="6" t="str">
        <f>VLOOKUP(A128,Table!D:F,2,FALSE)</f>
        <v>April 2023</v>
      </c>
      <c r="C128" s="28">
        <f t="shared" si="15"/>
        <v>-1216.1229431981892</v>
      </c>
      <c r="D128" s="28">
        <f t="shared" si="16"/>
        <v>-500</v>
      </c>
      <c r="E128" s="8">
        <f t="shared" si="22"/>
        <v>1216.1229431981892</v>
      </c>
      <c r="F128" s="8">
        <f t="shared" si="23"/>
        <v>899.78413501904834</v>
      </c>
      <c r="G128" s="8">
        <f t="shared" si="17"/>
        <v>316.33880817914093</v>
      </c>
      <c r="H128" s="8">
        <f t="shared" si="24"/>
        <v>94001.858318723243</v>
      </c>
      <c r="I128" s="6" t="str">
        <f t="shared" si="18"/>
        <v>April 2023</v>
      </c>
      <c r="J128" s="6">
        <f t="shared" si="19"/>
        <v>460</v>
      </c>
      <c r="L128" s="6">
        <v>71</v>
      </c>
      <c r="M128" s="29">
        <f t="shared" si="25"/>
        <v>-716.12294319818932</v>
      </c>
      <c r="N128" s="8">
        <f t="shared" si="26"/>
        <v>272.81467914989918</v>
      </c>
      <c r="O128" s="8">
        <f t="shared" si="20"/>
        <v>443.30826404829014</v>
      </c>
      <c r="P128" s="8">
        <f t="shared" si="27"/>
        <v>132719.66453533716</v>
      </c>
    </row>
    <row r="129" spans="1:16" s="6" customFormat="1" x14ac:dyDescent="0.25">
      <c r="A129" s="6">
        <f t="shared" si="21"/>
        <v>461</v>
      </c>
      <c r="B129" s="6" t="str">
        <f>VLOOKUP(A129,Table!D:F,2,FALSE)</f>
        <v>May 2023</v>
      </c>
      <c r="C129" s="28">
        <f t="shared" si="15"/>
        <v>-1216.1229431981892</v>
      </c>
      <c r="D129" s="28">
        <f t="shared" si="16"/>
        <v>-500</v>
      </c>
      <c r="E129" s="8">
        <f t="shared" si="22"/>
        <v>1216.1229431981892</v>
      </c>
      <c r="F129" s="8">
        <f t="shared" si="23"/>
        <v>902.78341546911179</v>
      </c>
      <c r="G129" s="8">
        <f t="shared" si="17"/>
        <v>313.33952772907747</v>
      </c>
      <c r="H129" s="8">
        <f t="shared" si="24"/>
        <v>93099.074903254135</v>
      </c>
      <c r="I129" s="6" t="str">
        <f t="shared" si="18"/>
        <v>May 2023</v>
      </c>
      <c r="J129" s="6">
        <f t="shared" si="19"/>
        <v>461</v>
      </c>
      <c r="L129" s="6">
        <v>72</v>
      </c>
      <c r="M129" s="29">
        <f t="shared" si="25"/>
        <v>-716.12294319818932</v>
      </c>
      <c r="N129" s="8">
        <f t="shared" si="26"/>
        <v>273.7240614137321</v>
      </c>
      <c r="O129" s="8">
        <f t="shared" si="20"/>
        <v>442.39888178445722</v>
      </c>
      <c r="P129" s="8">
        <f t="shared" si="27"/>
        <v>132445.94047392343</v>
      </c>
    </row>
    <row r="130" spans="1:16" s="6" customFormat="1" x14ac:dyDescent="0.25">
      <c r="A130" s="6">
        <f t="shared" si="21"/>
        <v>462</v>
      </c>
      <c r="B130" s="6" t="str">
        <f>VLOOKUP(A130,Table!D:F,2,FALSE)</f>
        <v>June 2023</v>
      </c>
      <c r="C130" s="28">
        <f t="shared" si="15"/>
        <v>-1216.1229431981892</v>
      </c>
      <c r="D130" s="28">
        <f t="shared" si="16"/>
        <v>-500</v>
      </c>
      <c r="E130" s="8">
        <f t="shared" si="22"/>
        <v>1216.1229431981892</v>
      </c>
      <c r="F130" s="8">
        <f t="shared" si="23"/>
        <v>905.79269352067536</v>
      </c>
      <c r="G130" s="8">
        <f t="shared" si="17"/>
        <v>310.33024967751379</v>
      </c>
      <c r="H130" s="8">
        <f t="shared" si="24"/>
        <v>92193.282209733457</v>
      </c>
      <c r="I130" s="6" t="str">
        <f t="shared" si="18"/>
        <v>June 2023</v>
      </c>
      <c r="J130" s="6">
        <f t="shared" si="19"/>
        <v>462</v>
      </c>
      <c r="L130" s="6">
        <v>73</v>
      </c>
      <c r="M130" s="29">
        <f t="shared" si="25"/>
        <v>-716.12294319818932</v>
      </c>
      <c r="N130" s="8">
        <f t="shared" si="26"/>
        <v>274.63647495177787</v>
      </c>
      <c r="O130" s="8">
        <f t="shared" si="20"/>
        <v>441.48646824641145</v>
      </c>
      <c r="P130" s="8">
        <f t="shared" si="27"/>
        <v>132171.30399897165</v>
      </c>
    </row>
    <row r="131" spans="1:16" s="6" customFormat="1" x14ac:dyDescent="0.25">
      <c r="A131" s="6">
        <f t="shared" si="21"/>
        <v>463</v>
      </c>
      <c r="B131" s="6" t="str">
        <f>VLOOKUP(A131,Table!D:F,2,FALSE)</f>
        <v>July 2023</v>
      </c>
      <c r="C131" s="28">
        <f t="shared" si="15"/>
        <v>-1216.1229431981892</v>
      </c>
      <c r="D131" s="28">
        <f t="shared" si="16"/>
        <v>-500</v>
      </c>
      <c r="E131" s="8">
        <f t="shared" si="22"/>
        <v>1216.1229431981892</v>
      </c>
      <c r="F131" s="8">
        <f t="shared" si="23"/>
        <v>908.81200249907761</v>
      </c>
      <c r="G131" s="8">
        <f t="shared" si="17"/>
        <v>307.31094069911154</v>
      </c>
      <c r="H131" s="8">
        <f t="shared" si="24"/>
        <v>91284.470207234379</v>
      </c>
      <c r="I131" s="6" t="str">
        <f t="shared" si="18"/>
        <v>July 2023</v>
      </c>
      <c r="J131" s="6">
        <f t="shared" si="19"/>
        <v>463</v>
      </c>
      <c r="L131" s="6">
        <v>74</v>
      </c>
      <c r="M131" s="29">
        <f t="shared" si="25"/>
        <v>-716.12294319818932</v>
      </c>
      <c r="N131" s="8">
        <f t="shared" si="26"/>
        <v>275.55192986828382</v>
      </c>
      <c r="O131" s="8">
        <f t="shared" si="20"/>
        <v>440.5710133299055</v>
      </c>
      <c r="P131" s="8">
        <f t="shared" si="27"/>
        <v>131895.75206910336</v>
      </c>
    </row>
    <row r="132" spans="1:16" s="6" customFormat="1" x14ac:dyDescent="0.25">
      <c r="A132" s="6">
        <f t="shared" si="21"/>
        <v>464</v>
      </c>
      <c r="B132" s="6" t="str">
        <f>VLOOKUP(A132,Table!D:F,2,FALSE)</f>
        <v>August 2023</v>
      </c>
      <c r="C132" s="28">
        <f t="shared" si="15"/>
        <v>-1216.1229431981892</v>
      </c>
      <c r="D132" s="28">
        <f t="shared" si="16"/>
        <v>-500</v>
      </c>
      <c r="E132" s="8">
        <f t="shared" si="22"/>
        <v>1216.1229431981892</v>
      </c>
      <c r="F132" s="8">
        <f t="shared" si="23"/>
        <v>911.84137584074119</v>
      </c>
      <c r="G132" s="8">
        <f t="shared" si="17"/>
        <v>304.28156735744795</v>
      </c>
      <c r="H132" s="8">
        <f t="shared" si="24"/>
        <v>90372.628831393638</v>
      </c>
      <c r="I132" s="6" t="str">
        <f t="shared" si="18"/>
        <v>August 2023</v>
      </c>
      <c r="J132" s="6">
        <f t="shared" si="19"/>
        <v>464</v>
      </c>
      <c r="L132" s="6">
        <v>75</v>
      </c>
      <c r="M132" s="29">
        <f t="shared" si="25"/>
        <v>-716.12294319818932</v>
      </c>
      <c r="N132" s="8">
        <f t="shared" si="26"/>
        <v>276.47043630117815</v>
      </c>
      <c r="O132" s="8">
        <f t="shared" si="20"/>
        <v>439.65250689701116</v>
      </c>
      <c r="P132" s="8">
        <f t="shared" si="27"/>
        <v>131619.28163280219</v>
      </c>
    </row>
    <row r="133" spans="1:16" s="6" customFormat="1" x14ac:dyDescent="0.25">
      <c r="A133" s="6">
        <f t="shared" si="21"/>
        <v>465</v>
      </c>
      <c r="B133" s="6" t="str">
        <f>VLOOKUP(A133,Table!D:F,2,FALSE)</f>
        <v>September 2023</v>
      </c>
      <c r="C133" s="28">
        <f t="shared" si="15"/>
        <v>-1216.1229431981892</v>
      </c>
      <c r="D133" s="28">
        <f t="shared" si="16"/>
        <v>-500</v>
      </c>
      <c r="E133" s="8">
        <f t="shared" si="22"/>
        <v>1216.1229431981892</v>
      </c>
      <c r="F133" s="8">
        <f t="shared" si="23"/>
        <v>914.88084709354371</v>
      </c>
      <c r="G133" s="8">
        <f t="shared" si="17"/>
        <v>301.24209610464544</v>
      </c>
      <c r="H133" s="8">
        <f t="shared" si="24"/>
        <v>89457.747984300091</v>
      </c>
      <c r="I133" s="6" t="str">
        <f t="shared" si="18"/>
        <v>September 2023</v>
      </c>
      <c r="J133" s="6">
        <f t="shared" si="19"/>
        <v>465</v>
      </c>
      <c r="L133" s="6">
        <v>76</v>
      </c>
      <c r="M133" s="29">
        <f t="shared" si="25"/>
        <v>-716.12294319818932</v>
      </c>
      <c r="N133" s="8">
        <f t="shared" si="26"/>
        <v>277.39200442218197</v>
      </c>
      <c r="O133" s="8">
        <f t="shared" si="20"/>
        <v>438.73093877600735</v>
      </c>
      <c r="P133" s="8">
        <f t="shared" si="27"/>
        <v>131341.88962838001</v>
      </c>
    </row>
    <row r="134" spans="1:16" s="6" customFormat="1" x14ac:dyDescent="0.25">
      <c r="A134" s="6">
        <f t="shared" si="21"/>
        <v>466</v>
      </c>
      <c r="B134" s="6" t="str">
        <f>VLOOKUP(A134,Table!D:F,2,FALSE)</f>
        <v>October 2023</v>
      </c>
      <c r="C134" s="28">
        <f t="shared" si="15"/>
        <v>-1216.1229431981892</v>
      </c>
      <c r="D134" s="28">
        <f t="shared" si="16"/>
        <v>-500</v>
      </c>
      <c r="E134" s="8">
        <f t="shared" si="22"/>
        <v>1216.1229431981892</v>
      </c>
      <c r="F134" s="8">
        <f t="shared" si="23"/>
        <v>917.93044991718898</v>
      </c>
      <c r="G134" s="8">
        <f t="shared" si="17"/>
        <v>298.19249328100028</v>
      </c>
      <c r="H134" s="8">
        <f t="shared" si="24"/>
        <v>88539.817534382906</v>
      </c>
      <c r="I134" s="6" t="str">
        <f t="shared" si="18"/>
        <v>October 2023</v>
      </c>
      <c r="J134" s="6">
        <f t="shared" si="19"/>
        <v>466</v>
      </c>
      <c r="L134" s="6">
        <v>77</v>
      </c>
      <c r="M134" s="29">
        <f t="shared" si="25"/>
        <v>-716.12294319818932</v>
      </c>
      <c r="N134" s="8">
        <f t="shared" si="26"/>
        <v>278.31664443692256</v>
      </c>
      <c r="O134" s="8">
        <f t="shared" si="20"/>
        <v>437.80629876126676</v>
      </c>
      <c r="P134" s="8">
        <f t="shared" si="27"/>
        <v>131063.57298394309</v>
      </c>
    </row>
    <row r="135" spans="1:16" s="6" customFormat="1" x14ac:dyDescent="0.25">
      <c r="A135" s="6">
        <f t="shared" si="21"/>
        <v>467</v>
      </c>
      <c r="B135" s="6" t="str">
        <f>VLOOKUP(A135,Table!D:F,2,FALSE)</f>
        <v>November 2023</v>
      </c>
      <c r="C135" s="28">
        <f t="shared" si="15"/>
        <v>-1216.1229431981892</v>
      </c>
      <c r="D135" s="28">
        <f t="shared" si="16"/>
        <v>-500</v>
      </c>
      <c r="E135" s="8">
        <f t="shared" si="22"/>
        <v>1216.1229431981892</v>
      </c>
      <c r="F135" s="8">
        <f t="shared" si="23"/>
        <v>920.99021808357952</v>
      </c>
      <c r="G135" s="8">
        <f t="shared" si="17"/>
        <v>295.13272511460968</v>
      </c>
      <c r="H135" s="8">
        <f t="shared" si="24"/>
        <v>87618.827316299328</v>
      </c>
      <c r="I135" s="6" t="str">
        <f t="shared" si="18"/>
        <v>November 2023</v>
      </c>
      <c r="J135" s="6">
        <f t="shared" si="19"/>
        <v>467</v>
      </c>
      <c r="L135" s="6">
        <v>78</v>
      </c>
      <c r="M135" s="29">
        <f t="shared" si="25"/>
        <v>-716.12294319818932</v>
      </c>
      <c r="N135" s="8">
        <f t="shared" si="26"/>
        <v>279.24436658504567</v>
      </c>
      <c r="O135" s="8">
        <f t="shared" si="20"/>
        <v>436.87857661314365</v>
      </c>
      <c r="P135" s="8">
        <f t="shared" si="27"/>
        <v>130784.32861735804</v>
      </c>
    </row>
    <row r="136" spans="1:16" s="6" customFormat="1" x14ac:dyDescent="0.25">
      <c r="A136" s="6">
        <f t="shared" si="21"/>
        <v>468</v>
      </c>
      <c r="B136" s="6" t="str">
        <f>VLOOKUP(A136,Table!D:F,2,FALSE)</f>
        <v>December 2023</v>
      </c>
      <c r="C136" s="28">
        <f t="shared" si="15"/>
        <v>-1216.1229431981892</v>
      </c>
      <c r="D136" s="28">
        <f t="shared" si="16"/>
        <v>-500</v>
      </c>
      <c r="E136" s="8">
        <f t="shared" si="22"/>
        <v>1216.1229431981892</v>
      </c>
      <c r="F136" s="8">
        <f t="shared" si="23"/>
        <v>924.06018547719145</v>
      </c>
      <c r="G136" s="8">
        <f t="shared" si="17"/>
        <v>292.06275772099775</v>
      </c>
      <c r="H136" s="8">
        <f t="shared" si="24"/>
        <v>86694.767130822132</v>
      </c>
      <c r="I136" s="6" t="str">
        <f t="shared" si="18"/>
        <v>December 2023</v>
      </c>
      <c r="J136" s="6">
        <f t="shared" si="19"/>
        <v>468</v>
      </c>
      <c r="L136" s="6">
        <v>79</v>
      </c>
      <c r="M136" s="29">
        <f t="shared" si="25"/>
        <v>-716.12294319818932</v>
      </c>
      <c r="N136" s="8">
        <f t="shared" si="26"/>
        <v>280.17518114032913</v>
      </c>
      <c r="O136" s="8">
        <f t="shared" si="20"/>
        <v>435.94776205786019</v>
      </c>
      <c r="P136" s="8">
        <f t="shared" si="27"/>
        <v>130504.15343621772</v>
      </c>
    </row>
    <row r="137" spans="1:16" s="6" customFormat="1" x14ac:dyDescent="0.25">
      <c r="A137" s="6">
        <f t="shared" si="21"/>
        <v>469</v>
      </c>
      <c r="B137" s="6" t="str">
        <f>VLOOKUP(A137,Table!D:F,2,FALSE)</f>
        <v>January 2024</v>
      </c>
      <c r="C137" s="28">
        <f t="shared" si="15"/>
        <v>-1216.1229431981892</v>
      </c>
      <c r="D137" s="28">
        <f t="shared" si="16"/>
        <v>-500</v>
      </c>
      <c r="E137" s="8">
        <f t="shared" si="22"/>
        <v>1216.1229431981892</v>
      </c>
      <c r="F137" s="8">
        <f t="shared" si="23"/>
        <v>927.14038609544878</v>
      </c>
      <c r="G137" s="8">
        <f t="shared" si="17"/>
        <v>288.98255710274043</v>
      </c>
      <c r="H137" s="8">
        <f t="shared" si="24"/>
        <v>85767.626744726687</v>
      </c>
      <c r="I137" s="6" t="str">
        <f t="shared" si="18"/>
        <v>January 2024</v>
      </c>
      <c r="J137" s="6">
        <f t="shared" si="19"/>
        <v>469</v>
      </c>
      <c r="L137" s="6">
        <v>80</v>
      </c>
      <c r="M137" s="29">
        <f t="shared" si="25"/>
        <v>-716.12294319818932</v>
      </c>
      <c r="N137" s="8">
        <f t="shared" si="26"/>
        <v>281.10909841079695</v>
      </c>
      <c r="O137" s="8">
        <f t="shared" si="20"/>
        <v>435.01384478739237</v>
      </c>
      <c r="P137" s="8">
        <f t="shared" si="27"/>
        <v>130223.04433780692</v>
      </c>
    </row>
    <row r="138" spans="1:16" s="6" customFormat="1" x14ac:dyDescent="0.25">
      <c r="A138" s="6">
        <f t="shared" si="21"/>
        <v>470</v>
      </c>
      <c r="B138" s="6" t="str">
        <f>VLOOKUP(A138,Table!D:F,2,FALSE)</f>
        <v>February 2024</v>
      </c>
      <c r="C138" s="28">
        <f t="shared" si="15"/>
        <v>-1216.1229431981892</v>
      </c>
      <c r="D138" s="28">
        <f t="shared" si="16"/>
        <v>-500</v>
      </c>
      <c r="E138" s="8">
        <f t="shared" si="22"/>
        <v>1216.1229431981892</v>
      </c>
      <c r="F138" s="8">
        <f t="shared" si="23"/>
        <v>930.23085404910023</v>
      </c>
      <c r="G138" s="8">
        <f t="shared" si="17"/>
        <v>285.89208914908897</v>
      </c>
      <c r="H138" s="8">
        <f t="shared" si="24"/>
        <v>84837.395890677581</v>
      </c>
      <c r="I138" s="6" t="str">
        <f t="shared" si="18"/>
        <v>February 2024</v>
      </c>
      <c r="J138" s="6">
        <f t="shared" si="19"/>
        <v>470</v>
      </c>
      <c r="L138" s="6">
        <v>81</v>
      </c>
      <c r="M138" s="29">
        <f t="shared" si="25"/>
        <v>-716.12294319818932</v>
      </c>
      <c r="N138" s="8">
        <f t="shared" si="26"/>
        <v>282.04612873883292</v>
      </c>
      <c r="O138" s="8">
        <f t="shared" si="20"/>
        <v>434.0768144593564</v>
      </c>
      <c r="P138" s="8">
        <f t="shared" si="27"/>
        <v>129940.99820906809</v>
      </c>
    </row>
    <row r="139" spans="1:16" s="6" customFormat="1" x14ac:dyDescent="0.25">
      <c r="A139" s="6">
        <f t="shared" si="21"/>
        <v>471</v>
      </c>
      <c r="B139" s="6" t="str">
        <f>VLOOKUP(A139,Table!D:F,2,FALSE)</f>
        <v>March 2024</v>
      </c>
      <c r="C139" s="28">
        <f t="shared" si="15"/>
        <v>-1216.1229431981892</v>
      </c>
      <c r="D139" s="28">
        <f t="shared" si="16"/>
        <v>-500</v>
      </c>
      <c r="E139" s="8">
        <f t="shared" si="22"/>
        <v>1216.1229431981892</v>
      </c>
      <c r="F139" s="8">
        <f t="shared" si="23"/>
        <v>933.33162356259731</v>
      </c>
      <c r="G139" s="8">
        <f t="shared" si="17"/>
        <v>282.79131963559195</v>
      </c>
      <c r="H139" s="8">
        <f t="shared" si="24"/>
        <v>83904.064267114984</v>
      </c>
      <c r="I139" s="6" t="str">
        <f t="shared" si="18"/>
        <v>March 2024</v>
      </c>
      <c r="J139" s="6">
        <f t="shared" si="19"/>
        <v>471</v>
      </c>
      <c r="L139" s="6">
        <v>82</v>
      </c>
      <c r="M139" s="29">
        <f t="shared" si="25"/>
        <v>-716.12294319818932</v>
      </c>
      <c r="N139" s="8">
        <f t="shared" si="26"/>
        <v>282.9862825012957</v>
      </c>
      <c r="O139" s="8">
        <f t="shared" si="20"/>
        <v>433.13666069689361</v>
      </c>
      <c r="P139" s="8">
        <f t="shared" si="27"/>
        <v>129658.01192656679</v>
      </c>
    </row>
    <row r="140" spans="1:16" s="6" customFormat="1" x14ac:dyDescent="0.25">
      <c r="A140" s="6">
        <f t="shared" si="21"/>
        <v>472</v>
      </c>
      <c r="B140" s="6" t="str">
        <f>VLOOKUP(A140,Table!D:F,2,FALSE)</f>
        <v>April 2024</v>
      </c>
      <c r="C140" s="28">
        <f t="shared" si="15"/>
        <v>-1216.1229431981892</v>
      </c>
      <c r="D140" s="28">
        <f t="shared" si="16"/>
        <v>-500</v>
      </c>
      <c r="E140" s="8">
        <f t="shared" si="22"/>
        <v>1216.1229431981892</v>
      </c>
      <c r="F140" s="8">
        <f t="shared" si="23"/>
        <v>936.44272897447263</v>
      </c>
      <c r="G140" s="8">
        <f t="shared" si="17"/>
        <v>279.68021422371663</v>
      </c>
      <c r="H140" s="8">
        <f t="shared" si="24"/>
        <v>82967.621538140505</v>
      </c>
      <c r="I140" s="6" t="str">
        <f t="shared" si="18"/>
        <v>April 2024</v>
      </c>
      <c r="J140" s="6">
        <f t="shared" si="19"/>
        <v>472</v>
      </c>
      <c r="L140" s="6">
        <v>83</v>
      </c>
      <c r="M140" s="29">
        <f t="shared" si="25"/>
        <v>-716.12294319818932</v>
      </c>
      <c r="N140" s="8">
        <f t="shared" si="26"/>
        <v>283.92957010963335</v>
      </c>
      <c r="O140" s="8">
        <f t="shared" si="20"/>
        <v>432.19337308855597</v>
      </c>
      <c r="P140" s="8">
        <f t="shared" si="27"/>
        <v>129374.08235645716</v>
      </c>
    </row>
    <row r="141" spans="1:16" s="6" customFormat="1" x14ac:dyDescent="0.25">
      <c r="A141" s="6">
        <f t="shared" si="21"/>
        <v>473</v>
      </c>
      <c r="B141" s="6" t="str">
        <f>VLOOKUP(A141,Table!D:F,2,FALSE)</f>
        <v>May 2024</v>
      </c>
      <c r="C141" s="28">
        <f t="shared" si="15"/>
        <v>-1216.1229431981892</v>
      </c>
      <c r="D141" s="28">
        <f t="shared" si="16"/>
        <v>-500</v>
      </c>
      <c r="E141" s="8">
        <f t="shared" si="22"/>
        <v>1216.1229431981892</v>
      </c>
      <c r="F141" s="8">
        <f t="shared" si="23"/>
        <v>939.56420473772084</v>
      </c>
      <c r="G141" s="8">
        <f t="shared" si="17"/>
        <v>276.55873846046836</v>
      </c>
      <c r="H141" s="8">
        <f t="shared" si="24"/>
        <v>82028.057333402787</v>
      </c>
      <c r="I141" s="6" t="str">
        <f t="shared" si="18"/>
        <v>May 2024</v>
      </c>
      <c r="J141" s="6">
        <f t="shared" si="19"/>
        <v>473</v>
      </c>
      <c r="L141" s="6">
        <v>84</v>
      </c>
      <c r="M141" s="29">
        <f t="shared" si="25"/>
        <v>-716.12294319818932</v>
      </c>
      <c r="N141" s="8">
        <f t="shared" si="26"/>
        <v>284.87600200999879</v>
      </c>
      <c r="O141" s="8">
        <f t="shared" si="20"/>
        <v>431.24694118819053</v>
      </c>
      <c r="P141" s="8">
        <f t="shared" si="27"/>
        <v>129089.20635444716</v>
      </c>
    </row>
    <row r="142" spans="1:16" s="6" customFormat="1" x14ac:dyDescent="0.25">
      <c r="A142" s="6">
        <f t="shared" si="21"/>
        <v>474</v>
      </c>
      <c r="B142" s="6" t="str">
        <f>VLOOKUP(A142,Table!D:F,2,FALSE)</f>
        <v>June 2024</v>
      </c>
      <c r="C142" s="28">
        <f t="shared" si="15"/>
        <v>-1216.1229431981892</v>
      </c>
      <c r="D142" s="28">
        <f t="shared" si="16"/>
        <v>-500</v>
      </c>
      <c r="E142" s="8">
        <f t="shared" si="22"/>
        <v>1216.1229431981892</v>
      </c>
      <c r="F142" s="8">
        <f t="shared" si="23"/>
        <v>942.69608542018</v>
      </c>
      <c r="G142" s="8">
        <f t="shared" si="17"/>
        <v>273.42685777800926</v>
      </c>
      <c r="H142" s="8">
        <f t="shared" si="24"/>
        <v>81085.361247982612</v>
      </c>
      <c r="I142" s="6" t="str">
        <f t="shared" si="18"/>
        <v>June 2024</v>
      </c>
      <c r="J142" s="6">
        <f t="shared" si="19"/>
        <v>474</v>
      </c>
      <c r="L142" s="6">
        <v>85</v>
      </c>
      <c r="M142" s="29">
        <f t="shared" si="25"/>
        <v>-716.12294319818932</v>
      </c>
      <c r="N142" s="8">
        <f t="shared" si="26"/>
        <v>285.82558868336542</v>
      </c>
      <c r="O142" s="8">
        <f t="shared" si="20"/>
        <v>430.29735451482389</v>
      </c>
      <c r="P142" s="8">
        <f t="shared" si="27"/>
        <v>128803.3807657638</v>
      </c>
    </row>
    <row r="143" spans="1:16" s="6" customFormat="1" x14ac:dyDescent="0.25">
      <c r="A143" s="6">
        <f t="shared" si="21"/>
        <v>475</v>
      </c>
      <c r="B143" s="6" t="str">
        <f>VLOOKUP(A143,Table!D:F,2,FALSE)</f>
        <v>July 2024</v>
      </c>
      <c r="C143" s="28">
        <f t="shared" si="15"/>
        <v>-1216.1229431981892</v>
      </c>
      <c r="D143" s="28">
        <f t="shared" si="16"/>
        <v>-500</v>
      </c>
      <c r="E143" s="8">
        <f t="shared" si="22"/>
        <v>1216.1229431981892</v>
      </c>
      <c r="F143" s="8">
        <f t="shared" si="23"/>
        <v>945.83840570491384</v>
      </c>
      <c r="G143" s="8">
        <f t="shared" si="17"/>
        <v>270.28453749327537</v>
      </c>
      <c r="H143" s="8">
        <f t="shared" si="24"/>
        <v>80139.5228422777</v>
      </c>
      <c r="I143" s="6" t="str">
        <f t="shared" si="18"/>
        <v>July 2024</v>
      </c>
      <c r="J143" s="6">
        <f t="shared" si="19"/>
        <v>475</v>
      </c>
      <c r="L143" s="6">
        <v>86</v>
      </c>
      <c r="M143" s="29">
        <f t="shared" si="25"/>
        <v>-716.12294319818932</v>
      </c>
      <c r="N143" s="8">
        <f t="shared" si="26"/>
        <v>286.77834064564337</v>
      </c>
      <c r="O143" s="8">
        <f t="shared" si="20"/>
        <v>429.34460255254595</v>
      </c>
      <c r="P143" s="8">
        <f t="shared" si="27"/>
        <v>128516.60242511815</v>
      </c>
    </row>
    <row r="144" spans="1:16" s="6" customFormat="1" x14ac:dyDescent="0.25">
      <c r="A144" s="6">
        <f t="shared" si="21"/>
        <v>476</v>
      </c>
      <c r="B144" s="6" t="str">
        <f>VLOOKUP(A144,Table!D:F,2,FALSE)</f>
        <v>August 2024</v>
      </c>
      <c r="C144" s="28">
        <f t="shared" si="15"/>
        <v>-1216.1229431981892</v>
      </c>
      <c r="D144" s="28">
        <f t="shared" si="16"/>
        <v>-500</v>
      </c>
      <c r="E144" s="8">
        <f t="shared" si="22"/>
        <v>1216.1229431981892</v>
      </c>
      <c r="F144" s="8">
        <f t="shared" si="23"/>
        <v>948.99120039059687</v>
      </c>
      <c r="G144" s="8">
        <f t="shared" si="17"/>
        <v>267.13174280759233</v>
      </c>
      <c r="H144" s="8">
        <f t="shared" si="24"/>
        <v>79190.531641887108</v>
      </c>
      <c r="I144" s="6" t="str">
        <f t="shared" si="18"/>
        <v>August 2024</v>
      </c>
      <c r="J144" s="6">
        <f t="shared" si="19"/>
        <v>476</v>
      </c>
      <c r="L144" s="6">
        <v>87</v>
      </c>
      <c r="M144" s="29">
        <f t="shared" si="25"/>
        <v>-716.12294319818932</v>
      </c>
      <c r="N144" s="8">
        <f t="shared" si="26"/>
        <v>287.73426844779544</v>
      </c>
      <c r="O144" s="8">
        <f t="shared" si="20"/>
        <v>428.38867475039388</v>
      </c>
      <c r="P144" s="8">
        <f t="shared" si="27"/>
        <v>128228.86815667036</v>
      </c>
    </row>
    <row r="145" spans="1:16" s="6" customFormat="1" x14ac:dyDescent="0.25">
      <c r="A145" s="6">
        <f t="shared" si="21"/>
        <v>477</v>
      </c>
      <c r="B145" s="6" t="str">
        <f>VLOOKUP(A145,Table!D:F,2,FALSE)</f>
        <v>September 2024</v>
      </c>
      <c r="C145" s="28">
        <f t="shared" si="15"/>
        <v>-1216.1229431981892</v>
      </c>
      <c r="D145" s="28">
        <f t="shared" si="16"/>
        <v>-500</v>
      </c>
      <c r="E145" s="8">
        <f t="shared" si="22"/>
        <v>1216.1229431981892</v>
      </c>
      <c r="F145" s="8">
        <f t="shared" si="23"/>
        <v>952.15450439189885</v>
      </c>
      <c r="G145" s="8">
        <f t="shared" si="17"/>
        <v>263.96843880629035</v>
      </c>
      <c r="H145" s="8">
        <f t="shared" si="24"/>
        <v>78238.377137495205</v>
      </c>
      <c r="I145" s="6" t="str">
        <f t="shared" si="18"/>
        <v>September 2024</v>
      </c>
      <c r="J145" s="6">
        <f t="shared" si="19"/>
        <v>477</v>
      </c>
      <c r="L145" s="6">
        <v>88</v>
      </c>
      <c r="M145" s="29">
        <f t="shared" si="25"/>
        <v>-716.12294319818932</v>
      </c>
      <c r="N145" s="8">
        <f t="shared" si="26"/>
        <v>288.69338267595475</v>
      </c>
      <c r="O145" s="8">
        <f t="shared" si="20"/>
        <v>427.42956052223457</v>
      </c>
      <c r="P145" s="8">
        <f t="shared" si="27"/>
        <v>127940.17477399441</v>
      </c>
    </row>
    <row r="146" spans="1:16" s="6" customFormat="1" x14ac:dyDescent="0.25">
      <c r="A146" s="6">
        <f t="shared" si="21"/>
        <v>478</v>
      </c>
      <c r="B146" s="6" t="str">
        <f>VLOOKUP(A146,Table!D:F,2,FALSE)</f>
        <v>October 2024</v>
      </c>
      <c r="C146" s="28">
        <f t="shared" si="15"/>
        <v>-1216.1229431981892</v>
      </c>
      <c r="D146" s="28">
        <f t="shared" si="16"/>
        <v>-500</v>
      </c>
      <c r="E146" s="8">
        <f t="shared" si="22"/>
        <v>1216.1229431981892</v>
      </c>
      <c r="F146" s="8">
        <f t="shared" si="23"/>
        <v>955.32835273987189</v>
      </c>
      <c r="G146" s="8">
        <f t="shared" si="17"/>
        <v>260.79459045831737</v>
      </c>
      <c r="H146" s="8">
        <f t="shared" si="24"/>
        <v>77283.04878475533</v>
      </c>
      <c r="I146" s="6" t="str">
        <f t="shared" si="18"/>
        <v>October 2024</v>
      </c>
      <c r="J146" s="6">
        <f t="shared" si="19"/>
        <v>478</v>
      </c>
      <c r="L146" s="6">
        <v>89</v>
      </c>
      <c r="M146" s="29">
        <f t="shared" si="25"/>
        <v>-716.12294319818932</v>
      </c>
      <c r="N146" s="8">
        <f t="shared" si="26"/>
        <v>289.65569395154131</v>
      </c>
      <c r="O146" s="8">
        <f t="shared" si="20"/>
        <v>426.46724924664801</v>
      </c>
      <c r="P146" s="8">
        <f t="shared" si="27"/>
        <v>127650.51908004287</v>
      </c>
    </row>
    <row r="147" spans="1:16" s="6" customFormat="1" x14ac:dyDescent="0.25">
      <c r="A147" s="6">
        <f t="shared" si="21"/>
        <v>479</v>
      </c>
      <c r="B147" s="6" t="str">
        <f>VLOOKUP(A147,Table!D:F,2,FALSE)</f>
        <v>November 2024</v>
      </c>
      <c r="C147" s="28">
        <f t="shared" si="15"/>
        <v>-1216.1229431981892</v>
      </c>
      <c r="D147" s="28">
        <f t="shared" si="16"/>
        <v>-500</v>
      </c>
      <c r="E147" s="8">
        <f t="shared" si="22"/>
        <v>1216.1229431981892</v>
      </c>
      <c r="F147" s="8">
        <f t="shared" si="23"/>
        <v>958.51278058233811</v>
      </c>
      <c r="G147" s="8">
        <f t="shared" si="17"/>
        <v>257.6101626158511</v>
      </c>
      <c r="H147" s="8">
        <f t="shared" si="24"/>
        <v>76324.536004172987</v>
      </c>
      <c r="I147" s="6" t="str">
        <f t="shared" si="18"/>
        <v>November 2024</v>
      </c>
      <c r="J147" s="6">
        <f t="shared" si="19"/>
        <v>479</v>
      </c>
      <c r="L147" s="6">
        <v>90</v>
      </c>
      <c r="M147" s="29">
        <f t="shared" si="25"/>
        <v>-716.12294319818932</v>
      </c>
      <c r="N147" s="8">
        <f t="shared" si="26"/>
        <v>290.62121293137977</v>
      </c>
      <c r="O147" s="8">
        <f t="shared" si="20"/>
        <v>425.50173026680955</v>
      </c>
      <c r="P147" s="8">
        <f t="shared" si="27"/>
        <v>127359.89786711149</v>
      </c>
    </row>
    <row r="148" spans="1:16" s="6" customFormat="1" x14ac:dyDescent="0.25">
      <c r="A148" s="6">
        <f t="shared" si="21"/>
        <v>480</v>
      </c>
      <c r="B148" s="6" t="str">
        <f>VLOOKUP(A148,Table!D:F,2,FALSE)</f>
        <v>December 2024</v>
      </c>
      <c r="C148" s="28">
        <f t="shared" si="15"/>
        <v>-1216.1229431981892</v>
      </c>
      <c r="D148" s="28">
        <f t="shared" si="16"/>
        <v>-500</v>
      </c>
      <c r="E148" s="8">
        <f t="shared" si="22"/>
        <v>1216.1229431981892</v>
      </c>
      <c r="F148" s="8">
        <f t="shared" si="23"/>
        <v>961.70782318427928</v>
      </c>
      <c r="G148" s="8">
        <f t="shared" si="17"/>
        <v>254.41512001390996</v>
      </c>
      <c r="H148" s="8">
        <f t="shared" si="24"/>
        <v>75362.828180988712</v>
      </c>
      <c r="I148" s="6" t="str">
        <f t="shared" si="18"/>
        <v>December 2024</v>
      </c>
      <c r="J148" s="6">
        <f t="shared" si="19"/>
        <v>480</v>
      </c>
      <c r="L148" s="6">
        <v>91</v>
      </c>
      <c r="M148" s="29">
        <f t="shared" si="25"/>
        <v>-716.12294319818932</v>
      </c>
      <c r="N148" s="8">
        <f t="shared" si="26"/>
        <v>291.58995030781767</v>
      </c>
      <c r="O148" s="8">
        <f t="shared" si="20"/>
        <v>424.53299289037164</v>
      </c>
      <c r="P148" s="8">
        <f t="shared" si="27"/>
        <v>127068.30791680368</v>
      </c>
    </row>
    <row r="149" spans="1:16" s="6" customFormat="1" x14ac:dyDescent="0.25">
      <c r="A149" s="6">
        <f t="shared" si="21"/>
        <v>481</v>
      </c>
      <c r="B149" s="6" t="str">
        <f>VLOOKUP(A149,Table!D:F,2,FALSE)</f>
        <v>January 2025</v>
      </c>
      <c r="C149" s="28">
        <f t="shared" si="15"/>
        <v>-1216.1229431981892</v>
      </c>
      <c r="D149" s="28">
        <f t="shared" si="16"/>
        <v>-500</v>
      </c>
      <c r="E149" s="8">
        <f t="shared" si="22"/>
        <v>1216.1229431981892</v>
      </c>
      <c r="F149" s="8">
        <f t="shared" si="23"/>
        <v>964.91351592822684</v>
      </c>
      <c r="G149" s="8">
        <f t="shared" si="17"/>
        <v>251.20942726996236</v>
      </c>
      <c r="H149" s="8">
        <f t="shared" si="24"/>
        <v>74397.914665060482</v>
      </c>
      <c r="I149" s="6" t="str">
        <f t="shared" si="18"/>
        <v>January 2025</v>
      </c>
      <c r="J149" s="6">
        <f t="shared" si="19"/>
        <v>481</v>
      </c>
      <c r="L149" s="6">
        <v>92</v>
      </c>
      <c r="M149" s="29">
        <f t="shared" si="25"/>
        <v>-716.12294319818932</v>
      </c>
      <c r="N149" s="8">
        <f t="shared" si="26"/>
        <v>292.5619168088437</v>
      </c>
      <c r="O149" s="8">
        <f t="shared" si="20"/>
        <v>423.56102638934561</v>
      </c>
      <c r="P149" s="8">
        <f t="shared" si="27"/>
        <v>126775.74599999483</v>
      </c>
    </row>
    <row r="150" spans="1:16" s="6" customFormat="1" x14ac:dyDescent="0.25">
      <c r="A150" s="6">
        <f t="shared" si="21"/>
        <v>482</v>
      </c>
      <c r="B150" s="6" t="str">
        <f>VLOOKUP(A150,Table!D:F,2,FALSE)</f>
        <v>February 2025</v>
      </c>
      <c r="C150" s="28">
        <f t="shared" si="15"/>
        <v>-1216.1229431981892</v>
      </c>
      <c r="D150" s="28">
        <f t="shared" si="16"/>
        <v>-500</v>
      </c>
      <c r="E150" s="8">
        <f t="shared" si="22"/>
        <v>1216.1229431981892</v>
      </c>
      <c r="F150" s="8">
        <f t="shared" si="23"/>
        <v>968.12989431465428</v>
      </c>
      <c r="G150" s="8">
        <f t="shared" si="17"/>
        <v>247.99304888353493</v>
      </c>
      <c r="H150" s="8">
        <f t="shared" si="24"/>
        <v>73429.784770745828</v>
      </c>
      <c r="I150" s="6" t="str">
        <f t="shared" si="18"/>
        <v>February 2025</v>
      </c>
      <c r="J150" s="6">
        <f t="shared" si="19"/>
        <v>482</v>
      </c>
      <c r="L150" s="6">
        <v>93</v>
      </c>
      <c r="M150" s="29">
        <f t="shared" si="25"/>
        <v>-716.12294319818932</v>
      </c>
      <c r="N150" s="8">
        <f t="shared" si="26"/>
        <v>293.53712319820653</v>
      </c>
      <c r="O150" s="8">
        <f t="shared" si="20"/>
        <v>422.58581999998279</v>
      </c>
      <c r="P150" s="8">
        <f t="shared" si="27"/>
        <v>126482.20887679662</v>
      </c>
    </row>
    <row r="151" spans="1:16" s="6" customFormat="1" x14ac:dyDescent="0.25">
      <c r="A151" s="6">
        <f t="shared" si="21"/>
        <v>483</v>
      </c>
      <c r="B151" s="6" t="str">
        <f>VLOOKUP(A151,Table!D:F,2,FALSE)</f>
        <v>March 2025</v>
      </c>
      <c r="C151" s="28">
        <f t="shared" si="15"/>
        <v>-1216.1229431981892</v>
      </c>
      <c r="D151" s="28">
        <f t="shared" si="16"/>
        <v>-500</v>
      </c>
      <c r="E151" s="8">
        <f t="shared" si="22"/>
        <v>1216.1229431981892</v>
      </c>
      <c r="F151" s="8">
        <f t="shared" si="23"/>
        <v>971.35699396236976</v>
      </c>
      <c r="G151" s="8">
        <f t="shared" si="17"/>
        <v>244.76594923581945</v>
      </c>
      <c r="H151" s="8">
        <f t="shared" si="24"/>
        <v>72458.427776783457</v>
      </c>
      <c r="I151" s="6" t="str">
        <f t="shared" si="18"/>
        <v>March 2025</v>
      </c>
      <c r="J151" s="6">
        <f t="shared" si="19"/>
        <v>483</v>
      </c>
      <c r="L151" s="6">
        <v>94</v>
      </c>
      <c r="M151" s="29">
        <f t="shared" si="25"/>
        <v>-716.12294319818932</v>
      </c>
      <c r="N151" s="8">
        <f t="shared" si="26"/>
        <v>294.51558027553386</v>
      </c>
      <c r="O151" s="8">
        <f t="shared" si="20"/>
        <v>421.60736292265545</v>
      </c>
      <c r="P151" s="8">
        <f t="shared" si="27"/>
        <v>126187.69329652109</v>
      </c>
    </row>
    <row r="152" spans="1:16" s="6" customFormat="1" x14ac:dyDescent="0.25">
      <c r="A152" s="6">
        <f t="shared" si="21"/>
        <v>484</v>
      </c>
      <c r="B152" s="6" t="str">
        <f>VLOOKUP(A152,Table!D:F,2,FALSE)</f>
        <v>April 2025</v>
      </c>
      <c r="C152" s="28">
        <f t="shared" si="15"/>
        <v>-1216.1229431981892</v>
      </c>
      <c r="D152" s="28">
        <f t="shared" si="16"/>
        <v>-500</v>
      </c>
      <c r="E152" s="8">
        <f t="shared" si="22"/>
        <v>1216.1229431981892</v>
      </c>
      <c r="F152" s="8">
        <f t="shared" si="23"/>
        <v>974.59485060891097</v>
      </c>
      <c r="G152" s="8">
        <f t="shared" si="17"/>
        <v>241.5280925892782</v>
      </c>
      <c r="H152" s="8">
        <f t="shared" si="24"/>
        <v>71483.832926174553</v>
      </c>
      <c r="I152" s="6" t="str">
        <f t="shared" si="18"/>
        <v>April 2025</v>
      </c>
      <c r="J152" s="6">
        <f t="shared" si="19"/>
        <v>484</v>
      </c>
      <c r="L152" s="6">
        <v>95</v>
      </c>
      <c r="M152" s="29">
        <f t="shared" si="25"/>
        <v>-716.12294319818932</v>
      </c>
      <c r="N152" s="8">
        <f t="shared" si="26"/>
        <v>295.49729887645236</v>
      </c>
      <c r="O152" s="8">
        <f t="shared" si="20"/>
        <v>420.62564432173696</v>
      </c>
      <c r="P152" s="8">
        <f t="shared" si="27"/>
        <v>125892.19599764464</v>
      </c>
    </row>
    <row r="153" spans="1:16" s="6" customFormat="1" x14ac:dyDescent="0.25">
      <c r="A153" s="6">
        <f t="shared" si="21"/>
        <v>485</v>
      </c>
      <c r="B153" s="6" t="str">
        <f>VLOOKUP(A153,Table!D:F,2,FALSE)</f>
        <v>May 2025</v>
      </c>
      <c r="C153" s="28">
        <f t="shared" si="15"/>
        <v>-1216.1229431981892</v>
      </c>
      <c r="D153" s="28">
        <f t="shared" si="16"/>
        <v>-500</v>
      </c>
      <c r="E153" s="8">
        <f t="shared" si="22"/>
        <v>1216.1229431981892</v>
      </c>
      <c r="F153" s="8">
        <f t="shared" si="23"/>
        <v>977.84350011094068</v>
      </c>
      <c r="G153" s="8">
        <f t="shared" si="17"/>
        <v>238.27944308724852</v>
      </c>
      <c r="H153" s="8">
        <f t="shared" si="24"/>
        <v>70505.989426063607</v>
      </c>
      <c r="I153" s="6" t="str">
        <f t="shared" si="18"/>
        <v>May 2025</v>
      </c>
      <c r="J153" s="6">
        <f t="shared" si="19"/>
        <v>485</v>
      </c>
      <c r="L153" s="6">
        <v>96</v>
      </c>
      <c r="M153" s="29">
        <f t="shared" si="25"/>
        <v>-716.12294319818932</v>
      </c>
      <c r="N153" s="8">
        <f t="shared" si="26"/>
        <v>296.48228987270716</v>
      </c>
      <c r="O153" s="8">
        <f t="shared" si="20"/>
        <v>419.64065332548216</v>
      </c>
      <c r="P153" s="8">
        <f t="shared" si="27"/>
        <v>125595.71370777192</v>
      </c>
    </row>
    <row r="154" spans="1:16" s="6" customFormat="1" x14ac:dyDescent="0.25">
      <c r="A154" s="6">
        <f t="shared" si="21"/>
        <v>486</v>
      </c>
      <c r="B154" s="6" t="str">
        <f>VLOOKUP(A154,Table!D:F,2,FALSE)</f>
        <v>June 2025</v>
      </c>
      <c r="C154" s="28">
        <f t="shared" si="15"/>
        <v>-1216.1229431981892</v>
      </c>
      <c r="D154" s="28">
        <f t="shared" si="16"/>
        <v>-500</v>
      </c>
      <c r="E154" s="8">
        <f t="shared" si="22"/>
        <v>1216.1229431981892</v>
      </c>
      <c r="F154" s="8">
        <f t="shared" si="23"/>
        <v>981.1029784446439</v>
      </c>
      <c r="G154" s="8">
        <f t="shared" si="17"/>
        <v>235.01996475354534</v>
      </c>
      <c r="H154" s="8">
        <f t="shared" si="24"/>
        <v>69524.886447618963</v>
      </c>
      <c r="I154" s="6" t="str">
        <f t="shared" si="18"/>
        <v>June 2025</v>
      </c>
      <c r="J154" s="6">
        <f t="shared" si="19"/>
        <v>486</v>
      </c>
      <c r="L154" s="6">
        <v>97</v>
      </c>
      <c r="M154" s="29">
        <f t="shared" si="25"/>
        <v>-716.12294319818932</v>
      </c>
      <c r="N154" s="8">
        <f t="shared" si="26"/>
        <v>297.47056417228293</v>
      </c>
      <c r="O154" s="8">
        <f t="shared" si="20"/>
        <v>418.65237902590638</v>
      </c>
      <c r="P154" s="8">
        <f t="shared" si="27"/>
        <v>125298.24314359964</v>
      </c>
    </row>
    <row r="155" spans="1:16" s="6" customFormat="1" x14ac:dyDescent="0.25">
      <c r="A155" s="6">
        <f t="shared" si="21"/>
        <v>487</v>
      </c>
      <c r="B155" s="6" t="str">
        <f>VLOOKUP(A155,Table!D:F,2,FALSE)</f>
        <v>July 2025</v>
      </c>
      <c r="C155" s="28">
        <f t="shared" si="15"/>
        <v>-1216.1229431981892</v>
      </c>
      <c r="D155" s="28">
        <f t="shared" si="16"/>
        <v>-500</v>
      </c>
      <c r="E155" s="8">
        <f t="shared" si="22"/>
        <v>1216.1229431981892</v>
      </c>
      <c r="F155" s="8">
        <f t="shared" si="23"/>
        <v>984.37332170612603</v>
      </c>
      <c r="G155" s="8">
        <f t="shared" si="17"/>
        <v>231.7496214920632</v>
      </c>
      <c r="H155" s="8">
        <f t="shared" si="24"/>
        <v>68540.513125912839</v>
      </c>
      <c r="I155" s="6" t="str">
        <f t="shared" si="18"/>
        <v>July 2025</v>
      </c>
      <c r="J155" s="6">
        <f t="shared" si="19"/>
        <v>487</v>
      </c>
      <c r="L155" s="6">
        <v>98</v>
      </c>
      <c r="M155" s="29">
        <f t="shared" si="25"/>
        <v>-716.12294319818932</v>
      </c>
      <c r="N155" s="8">
        <f t="shared" si="26"/>
        <v>298.46213271952382</v>
      </c>
      <c r="O155" s="8">
        <f t="shared" si="20"/>
        <v>417.6608104786655</v>
      </c>
      <c r="P155" s="8">
        <f t="shared" si="27"/>
        <v>124999.78101088012</v>
      </c>
    </row>
    <row r="156" spans="1:16" s="6" customFormat="1" x14ac:dyDescent="0.25">
      <c r="A156" s="6">
        <f t="shared" si="21"/>
        <v>488</v>
      </c>
      <c r="B156" s="6" t="str">
        <f>VLOOKUP(A156,Table!D:F,2,FALSE)</f>
        <v>August 2025</v>
      </c>
      <c r="C156" s="28">
        <f t="shared" si="15"/>
        <v>-1216.1229431981892</v>
      </c>
      <c r="D156" s="28">
        <f t="shared" si="16"/>
        <v>-500</v>
      </c>
      <c r="E156" s="8">
        <f t="shared" si="22"/>
        <v>1216.1229431981892</v>
      </c>
      <c r="F156" s="8">
        <f t="shared" si="23"/>
        <v>987.6545661118131</v>
      </c>
      <c r="G156" s="8">
        <f t="shared" si="17"/>
        <v>228.46837708637614</v>
      </c>
      <c r="H156" s="8">
        <f t="shared" si="24"/>
        <v>67552.858559801025</v>
      </c>
      <c r="I156" s="6" t="str">
        <f t="shared" si="18"/>
        <v>August 2025</v>
      </c>
      <c r="J156" s="6">
        <f t="shared" si="19"/>
        <v>488</v>
      </c>
      <c r="L156" s="6">
        <v>99</v>
      </c>
      <c r="M156" s="29">
        <f t="shared" si="25"/>
        <v>-716.12294319818932</v>
      </c>
      <c r="N156" s="8">
        <f t="shared" si="26"/>
        <v>299.45700649525554</v>
      </c>
      <c r="O156" s="8">
        <f t="shared" si="20"/>
        <v>416.66593670293378</v>
      </c>
      <c r="P156" s="8">
        <f t="shared" si="27"/>
        <v>124700.32400438486</v>
      </c>
    </row>
    <row r="157" spans="1:16" s="6" customFormat="1" x14ac:dyDescent="0.25">
      <c r="A157" s="6">
        <f t="shared" si="21"/>
        <v>489</v>
      </c>
      <c r="B157" s="6" t="str">
        <f>VLOOKUP(A157,Table!D:F,2,FALSE)</f>
        <v>September 2025</v>
      </c>
      <c r="C157" s="28">
        <f t="shared" si="15"/>
        <v>-1216.1229431981892</v>
      </c>
      <c r="D157" s="28">
        <f t="shared" si="16"/>
        <v>-500</v>
      </c>
      <c r="E157" s="8">
        <f t="shared" si="22"/>
        <v>1216.1229431981892</v>
      </c>
      <c r="F157" s="8">
        <f t="shared" si="23"/>
        <v>990.9467479988524</v>
      </c>
      <c r="G157" s="8">
        <f t="shared" si="17"/>
        <v>225.17619519933677</v>
      </c>
      <c r="H157" s="8">
        <f t="shared" si="24"/>
        <v>66561.911811802172</v>
      </c>
      <c r="I157" s="6" t="str">
        <f t="shared" si="18"/>
        <v>September 2025</v>
      </c>
      <c r="J157" s="6">
        <f t="shared" si="19"/>
        <v>489</v>
      </c>
      <c r="L157" s="6">
        <v>100</v>
      </c>
      <c r="M157" s="29">
        <f t="shared" si="25"/>
        <v>-716.12294319818932</v>
      </c>
      <c r="N157" s="8">
        <f t="shared" si="26"/>
        <v>300.45519651690648</v>
      </c>
      <c r="O157" s="8">
        <f t="shared" si="20"/>
        <v>415.66774668128284</v>
      </c>
      <c r="P157" s="8">
        <f t="shared" si="27"/>
        <v>124399.86880786796</v>
      </c>
    </row>
    <row r="158" spans="1:16" s="6" customFormat="1" x14ac:dyDescent="0.25">
      <c r="A158" s="6">
        <f t="shared" si="21"/>
        <v>490</v>
      </c>
      <c r="B158" s="6" t="str">
        <f>VLOOKUP(A158,Table!D:F,2,FALSE)</f>
        <v>October 2025</v>
      </c>
      <c r="C158" s="28">
        <f t="shared" si="15"/>
        <v>-1216.1229431981892</v>
      </c>
      <c r="D158" s="28">
        <f t="shared" si="16"/>
        <v>-500</v>
      </c>
      <c r="E158" s="8">
        <f t="shared" si="22"/>
        <v>1216.1229431981892</v>
      </c>
      <c r="F158" s="8">
        <f t="shared" si="23"/>
        <v>994.24990382551528</v>
      </c>
      <c r="G158" s="8">
        <f t="shared" si="17"/>
        <v>221.87303937267393</v>
      </c>
      <c r="H158" s="8">
        <f t="shared" si="24"/>
        <v>65567.661907976653</v>
      </c>
      <c r="I158" s="6" t="str">
        <f t="shared" si="18"/>
        <v>October 2025</v>
      </c>
      <c r="J158" s="6">
        <f t="shared" si="19"/>
        <v>490</v>
      </c>
      <c r="L158" s="6">
        <v>101</v>
      </c>
      <c r="M158" s="29">
        <f t="shared" si="25"/>
        <v>-716.12294319818932</v>
      </c>
      <c r="N158" s="8">
        <f t="shared" si="26"/>
        <v>301.45671383862947</v>
      </c>
      <c r="O158" s="8">
        <f t="shared" si="20"/>
        <v>414.66622935955985</v>
      </c>
      <c r="P158" s="8">
        <f t="shared" si="27"/>
        <v>124098.41209402932</v>
      </c>
    </row>
    <row r="159" spans="1:16" s="6" customFormat="1" x14ac:dyDescent="0.25">
      <c r="A159" s="6">
        <f t="shared" si="21"/>
        <v>491</v>
      </c>
      <c r="B159" s="6" t="str">
        <f>VLOOKUP(A159,Table!D:F,2,FALSE)</f>
        <v>November 2025</v>
      </c>
      <c r="C159" s="28">
        <f t="shared" si="15"/>
        <v>-1216.1229431981892</v>
      </c>
      <c r="D159" s="28">
        <f t="shared" si="16"/>
        <v>-500</v>
      </c>
      <c r="E159" s="8">
        <f t="shared" si="22"/>
        <v>1216.1229431981892</v>
      </c>
      <c r="F159" s="8">
        <f t="shared" si="23"/>
        <v>997.56407017160041</v>
      </c>
      <c r="G159" s="8">
        <f t="shared" si="17"/>
        <v>218.55887302658883</v>
      </c>
      <c r="H159" s="8">
        <f t="shared" si="24"/>
        <v>64570.097837805049</v>
      </c>
      <c r="I159" s="6" t="str">
        <f t="shared" si="18"/>
        <v>November 2025</v>
      </c>
      <c r="J159" s="6">
        <f t="shared" si="19"/>
        <v>491</v>
      </c>
      <c r="L159" s="6">
        <v>102</v>
      </c>
      <c r="M159" s="29">
        <f t="shared" si="25"/>
        <v>-716.12294319818932</v>
      </c>
      <c r="N159" s="8">
        <f t="shared" si="26"/>
        <v>302.46156955142493</v>
      </c>
      <c r="O159" s="8">
        <f t="shared" si="20"/>
        <v>413.66137364676439</v>
      </c>
      <c r="P159" s="8">
        <f t="shared" si="27"/>
        <v>123795.9505244779</v>
      </c>
    </row>
    <row r="160" spans="1:16" s="6" customFormat="1" x14ac:dyDescent="0.25">
      <c r="A160" s="6">
        <f t="shared" si="21"/>
        <v>492</v>
      </c>
      <c r="B160" s="6" t="str">
        <f>VLOOKUP(A160,Table!D:F,2,FALSE)</f>
        <v>December 2025</v>
      </c>
      <c r="C160" s="28">
        <f t="shared" si="15"/>
        <v>-1216.1229431981892</v>
      </c>
      <c r="D160" s="28">
        <f t="shared" si="16"/>
        <v>-500</v>
      </c>
      <c r="E160" s="8">
        <f t="shared" si="22"/>
        <v>1216.1229431981892</v>
      </c>
      <c r="F160" s="8">
        <f t="shared" si="23"/>
        <v>1000.889283738839</v>
      </c>
      <c r="G160" s="8">
        <f t="shared" si="17"/>
        <v>215.23365945935018</v>
      </c>
      <c r="H160" s="8">
        <f t="shared" si="24"/>
        <v>63569.208554066208</v>
      </c>
      <c r="I160" s="6" t="str">
        <f t="shared" si="18"/>
        <v>December 2025</v>
      </c>
      <c r="J160" s="6">
        <f t="shared" si="19"/>
        <v>492</v>
      </c>
      <c r="L160" s="6">
        <v>103</v>
      </c>
      <c r="M160" s="29">
        <f t="shared" si="25"/>
        <v>-716.12294319818932</v>
      </c>
      <c r="N160" s="8">
        <f t="shared" si="26"/>
        <v>303.46977478326301</v>
      </c>
      <c r="O160" s="8">
        <f t="shared" si="20"/>
        <v>412.65316841492631</v>
      </c>
      <c r="P160" s="8">
        <f t="shared" si="27"/>
        <v>123492.48074969463</v>
      </c>
    </row>
    <row r="161" spans="1:16" s="6" customFormat="1" x14ac:dyDescent="0.25">
      <c r="A161" s="6">
        <f t="shared" si="21"/>
        <v>493</v>
      </c>
      <c r="B161" s="6" t="str">
        <f>VLOOKUP(A161,Table!D:F,2,FALSE)</f>
        <v>January 2026</v>
      </c>
      <c r="C161" s="28">
        <f t="shared" si="15"/>
        <v>-1216.1229431981892</v>
      </c>
      <c r="D161" s="28">
        <f t="shared" si="16"/>
        <v>-500</v>
      </c>
      <c r="E161" s="8">
        <f t="shared" si="22"/>
        <v>1216.1229431981892</v>
      </c>
      <c r="F161" s="8">
        <f t="shared" si="23"/>
        <v>1004.2255813513018</v>
      </c>
      <c r="G161" s="8">
        <f t="shared" si="17"/>
        <v>211.89736184688738</v>
      </c>
      <c r="H161" s="8">
        <f t="shared" si="24"/>
        <v>62564.982972714904</v>
      </c>
      <c r="I161" s="6" t="str">
        <f t="shared" si="18"/>
        <v>January 2026</v>
      </c>
      <c r="J161" s="6">
        <f t="shared" si="19"/>
        <v>493</v>
      </c>
      <c r="L161" s="6">
        <v>104</v>
      </c>
      <c r="M161" s="29">
        <f t="shared" si="25"/>
        <v>-716.12294319818932</v>
      </c>
      <c r="N161" s="8">
        <f t="shared" si="26"/>
        <v>304.48134069920718</v>
      </c>
      <c r="O161" s="8">
        <f t="shared" si="20"/>
        <v>411.64160249898214</v>
      </c>
      <c r="P161" s="8">
        <f t="shared" si="27"/>
        <v>123187.99940899543</v>
      </c>
    </row>
    <row r="162" spans="1:16" s="6" customFormat="1" x14ac:dyDescent="0.25">
      <c r="A162" s="6">
        <f t="shared" si="21"/>
        <v>494</v>
      </c>
      <c r="B162" s="6" t="str">
        <f>VLOOKUP(A162,Table!D:F,2,FALSE)</f>
        <v>February 2026</v>
      </c>
      <c r="C162" s="28">
        <f t="shared" si="15"/>
        <v>-1216.1229431981892</v>
      </c>
      <c r="D162" s="28">
        <f t="shared" si="16"/>
        <v>-500</v>
      </c>
      <c r="E162" s="8">
        <f t="shared" si="22"/>
        <v>1216.1229431981892</v>
      </c>
      <c r="F162" s="8">
        <f t="shared" si="23"/>
        <v>1007.5729999558062</v>
      </c>
      <c r="G162" s="8">
        <f t="shared" si="17"/>
        <v>208.54994324238302</v>
      </c>
      <c r="H162" s="8">
        <f t="shared" si="24"/>
        <v>61557.409972759095</v>
      </c>
      <c r="I162" s="6" t="str">
        <f t="shared" si="18"/>
        <v>February 2026</v>
      </c>
      <c r="J162" s="6">
        <f t="shared" si="19"/>
        <v>494</v>
      </c>
      <c r="L162" s="6">
        <v>105</v>
      </c>
      <c r="M162" s="29">
        <f t="shared" si="25"/>
        <v>-716.12294319818932</v>
      </c>
      <c r="N162" s="8">
        <f t="shared" si="26"/>
        <v>305.49627850153786</v>
      </c>
      <c r="O162" s="8">
        <f t="shared" si="20"/>
        <v>410.62666469665146</v>
      </c>
      <c r="P162" s="8">
        <f t="shared" si="27"/>
        <v>122882.50313049389</v>
      </c>
    </row>
    <row r="163" spans="1:16" s="6" customFormat="1" x14ac:dyDescent="0.25">
      <c r="A163" s="6">
        <f t="shared" si="21"/>
        <v>495</v>
      </c>
      <c r="B163" s="6" t="str">
        <f>VLOOKUP(A163,Table!D:F,2,FALSE)</f>
        <v>March 2026</v>
      </c>
      <c r="C163" s="28">
        <f t="shared" si="15"/>
        <v>-1216.1229431981892</v>
      </c>
      <c r="D163" s="28">
        <f t="shared" si="16"/>
        <v>-500</v>
      </c>
      <c r="E163" s="8">
        <f t="shared" si="22"/>
        <v>1216.1229431981892</v>
      </c>
      <c r="F163" s="8">
        <f t="shared" si="23"/>
        <v>1010.9315766223256</v>
      </c>
      <c r="G163" s="8">
        <f t="shared" si="17"/>
        <v>205.19136657586364</v>
      </c>
      <c r="H163" s="8">
        <f t="shared" si="24"/>
        <v>60546.478396136772</v>
      </c>
      <c r="I163" s="6" t="str">
        <f t="shared" si="18"/>
        <v>March 2026</v>
      </c>
      <c r="J163" s="6">
        <f t="shared" si="19"/>
        <v>495</v>
      </c>
      <c r="L163" s="6">
        <v>106</v>
      </c>
      <c r="M163" s="29">
        <f t="shared" si="25"/>
        <v>-716.12294319818932</v>
      </c>
      <c r="N163" s="8">
        <f t="shared" si="26"/>
        <v>306.51459942987634</v>
      </c>
      <c r="O163" s="8">
        <f t="shared" si="20"/>
        <v>409.60834376831298</v>
      </c>
      <c r="P163" s="8">
        <f t="shared" si="27"/>
        <v>122575.98853106401</v>
      </c>
    </row>
    <row r="164" spans="1:16" s="6" customFormat="1" x14ac:dyDescent="0.25">
      <c r="A164" s="6">
        <f t="shared" si="21"/>
        <v>496</v>
      </c>
      <c r="B164" s="6" t="str">
        <f>VLOOKUP(A164,Table!D:F,2,FALSE)</f>
        <v>April 2026</v>
      </c>
      <c r="C164" s="28">
        <f t="shared" si="15"/>
        <v>-1216.1229431981892</v>
      </c>
      <c r="D164" s="28">
        <f t="shared" si="16"/>
        <v>-500</v>
      </c>
      <c r="E164" s="8">
        <f t="shared" si="22"/>
        <v>1216.1229431981892</v>
      </c>
      <c r="F164" s="8">
        <f t="shared" si="23"/>
        <v>1014.3013485444</v>
      </c>
      <c r="G164" s="8">
        <f t="shared" si="17"/>
        <v>201.82159465378925</v>
      </c>
      <c r="H164" s="8">
        <f t="shared" si="24"/>
        <v>59532.177047592369</v>
      </c>
      <c r="I164" s="6" t="str">
        <f t="shared" si="18"/>
        <v>April 2026</v>
      </c>
      <c r="J164" s="6">
        <f t="shared" si="19"/>
        <v>496</v>
      </c>
      <c r="L164" s="6">
        <v>107</v>
      </c>
      <c r="M164" s="29">
        <f t="shared" si="25"/>
        <v>-716.12294319818932</v>
      </c>
      <c r="N164" s="8">
        <f t="shared" si="26"/>
        <v>307.53631476130926</v>
      </c>
      <c r="O164" s="8">
        <f t="shared" si="20"/>
        <v>408.58662843688006</v>
      </c>
      <c r="P164" s="8">
        <f t="shared" si="27"/>
        <v>122268.4522163027</v>
      </c>
    </row>
    <row r="165" spans="1:16" s="6" customFormat="1" x14ac:dyDescent="0.25">
      <c r="A165" s="6">
        <f t="shared" si="21"/>
        <v>497</v>
      </c>
      <c r="B165" s="6" t="str">
        <f>VLOOKUP(A165,Table!D:F,2,FALSE)</f>
        <v>May 2026</v>
      </c>
      <c r="C165" s="28">
        <f t="shared" si="15"/>
        <v>-1216.1229431981892</v>
      </c>
      <c r="D165" s="28">
        <f t="shared" si="16"/>
        <v>-500</v>
      </c>
      <c r="E165" s="8">
        <f t="shared" si="22"/>
        <v>1216.1229431981892</v>
      </c>
      <c r="F165" s="8">
        <f t="shared" si="23"/>
        <v>1017.6823530395479</v>
      </c>
      <c r="G165" s="8">
        <f t="shared" si="17"/>
        <v>198.44059015864124</v>
      </c>
      <c r="H165" s="8">
        <f t="shared" si="24"/>
        <v>58514.494694552821</v>
      </c>
      <c r="I165" s="6" t="str">
        <f t="shared" si="18"/>
        <v>May 2026</v>
      </c>
      <c r="J165" s="6">
        <f t="shared" si="19"/>
        <v>497</v>
      </c>
      <c r="L165" s="6">
        <v>108</v>
      </c>
      <c r="M165" s="29">
        <f t="shared" si="25"/>
        <v>-716.12294319818932</v>
      </c>
      <c r="N165" s="8">
        <f t="shared" si="26"/>
        <v>308.56143581051367</v>
      </c>
      <c r="O165" s="8">
        <f t="shared" si="20"/>
        <v>407.56150738767565</v>
      </c>
      <c r="P165" s="8">
        <f t="shared" si="27"/>
        <v>121959.89078049219</v>
      </c>
    </row>
    <row r="166" spans="1:16" s="6" customFormat="1" x14ac:dyDescent="0.25">
      <c r="A166" s="6">
        <f t="shared" si="21"/>
        <v>498</v>
      </c>
      <c r="B166" s="6" t="str">
        <f>VLOOKUP(A166,Table!D:F,2,FALSE)</f>
        <v>June 2026</v>
      </c>
      <c r="C166" s="28">
        <f t="shared" si="15"/>
        <v>-1216.1229431981892</v>
      </c>
      <c r="D166" s="28">
        <f t="shared" si="16"/>
        <v>-500</v>
      </c>
      <c r="E166" s="8">
        <f t="shared" si="22"/>
        <v>1216.1229431981892</v>
      </c>
      <c r="F166" s="8">
        <f t="shared" si="23"/>
        <v>1021.0746275496798</v>
      </c>
      <c r="G166" s="8">
        <f t="shared" si="17"/>
        <v>195.0483156485094</v>
      </c>
      <c r="H166" s="8">
        <f t="shared" si="24"/>
        <v>57493.420067003142</v>
      </c>
      <c r="I166" s="6" t="str">
        <f t="shared" si="18"/>
        <v>June 2026</v>
      </c>
      <c r="J166" s="6">
        <f t="shared" si="19"/>
        <v>498</v>
      </c>
      <c r="L166" s="6">
        <v>109</v>
      </c>
      <c r="M166" s="29">
        <f t="shared" si="25"/>
        <v>-716.12294319818932</v>
      </c>
      <c r="N166" s="8">
        <f t="shared" si="26"/>
        <v>309.58997392988198</v>
      </c>
      <c r="O166" s="8">
        <f t="shared" si="20"/>
        <v>406.53296926830734</v>
      </c>
      <c r="P166" s="8">
        <f t="shared" si="27"/>
        <v>121650.30080656231</v>
      </c>
    </row>
    <row r="167" spans="1:16" s="6" customFormat="1" x14ac:dyDescent="0.25">
      <c r="A167" s="6">
        <f t="shared" si="21"/>
        <v>499</v>
      </c>
      <c r="B167" s="6" t="str">
        <f>VLOOKUP(A167,Table!D:F,2,FALSE)</f>
        <v>July 2026</v>
      </c>
      <c r="C167" s="28">
        <f t="shared" si="15"/>
        <v>-1216.1229431981892</v>
      </c>
      <c r="D167" s="28">
        <f t="shared" si="16"/>
        <v>-500</v>
      </c>
      <c r="E167" s="8">
        <f t="shared" si="22"/>
        <v>1216.1229431981892</v>
      </c>
      <c r="F167" s="8">
        <f t="shared" si="23"/>
        <v>1024.478209641512</v>
      </c>
      <c r="G167" s="8">
        <f t="shared" si="17"/>
        <v>191.64473355667715</v>
      </c>
      <c r="H167" s="8">
        <f t="shared" si="24"/>
        <v>56468.941857361628</v>
      </c>
      <c r="I167" s="6" t="str">
        <f t="shared" si="18"/>
        <v>July 2026</v>
      </c>
      <c r="J167" s="6">
        <f t="shared" si="19"/>
        <v>499</v>
      </c>
      <c r="L167" s="6">
        <v>110</v>
      </c>
      <c r="M167" s="29">
        <f t="shared" si="25"/>
        <v>-716.12294319818932</v>
      </c>
      <c r="N167" s="8">
        <f t="shared" si="26"/>
        <v>310.62194050964825</v>
      </c>
      <c r="O167" s="8">
        <f t="shared" si="20"/>
        <v>405.50100268854106</v>
      </c>
      <c r="P167" s="8">
        <f t="shared" si="27"/>
        <v>121339.67886605267</v>
      </c>
    </row>
    <row r="168" spans="1:16" s="6" customFormat="1" x14ac:dyDescent="0.25">
      <c r="A168" s="6">
        <f t="shared" si="21"/>
        <v>500</v>
      </c>
      <c r="B168" s="6" t="str">
        <f>VLOOKUP(A168,Table!D:F,2,FALSE)</f>
        <v>August 2026</v>
      </c>
      <c r="C168" s="28">
        <f t="shared" si="15"/>
        <v>-1216.1229431981892</v>
      </c>
      <c r="D168" s="28">
        <f t="shared" si="16"/>
        <v>-500</v>
      </c>
      <c r="E168" s="8">
        <f t="shared" si="22"/>
        <v>1216.1229431981892</v>
      </c>
      <c r="F168" s="8">
        <f t="shared" si="23"/>
        <v>1027.8931370069838</v>
      </c>
      <c r="G168" s="8">
        <f t="shared" si="17"/>
        <v>188.22980619120543</v>
      </c>
      <c r="H168" s="8">
        <f t="shared" si="24"/>
        <v>55441.048720354644</v>
      </c>
      <c r="I168" s="6" t="str">
        <f t="shared" si="18"/>
        <v>August 2026</v>
      </c>
      <c r="J168" s="6">
        <f t="shared" si="19"/>
        <v>500</v>
      </c>
      <c r="L168" s="6">
        <v>111</v>
      </c>
      <c r="M168" s="29">
        <f t="shared" si="25"/>
        <v>-716.12294319818932</v>
      </c>
      <c r="N168" s="8">
        <f t="shared" si="26"/>
        <v>311.65734697801378</v>
      </c>
      <c r="O168" s="8">
        <f t="shared" si="20"/>
        <v>404.46559622017554</v>
      </c>
      <c r="P168" s="8">
        <f t="shared" si="27"/>
        <v>121028.02151907465</v>
      </c>
    </row>
    <row r="169" spans="1:16" s="6" customFormat="1" x14ac:dyDescent="0.25">
      <c r="A169" s="6">
        <f t="shared" si="21"/>
        <v>501</v>
      </c>
      <c r="B169" s="6" t="str">
        <f>VLOOKUP(A169,Table!D:F,2,FALSE)</f>
        <v>September 2026</v>
      </c>
      <c r="C169" s="28">
        <f t="shared" si="15"/>
        <v>-1216.1229431981892</v>
      </c>
      <c r="D169" s="28">
        <f t="shared" si="16"/>
        <v>-500</v>
      </c>
      <c r="E169" s="8">
        <f t="shared" si="22"/>
        <v>1216.1229431981892</v>
      </c>
      <c r="F169" s="8">
        <f t="shared" si="23"/>
        <v>1031.3194474636737</v>
      </c>
      <c r="G169" s="8">
        <f t="shared" si="17"/>
        <v>184.80349573451551</v>
      </c>
      <c r="H169" s="8">
        <f t="shared" si="24"/>
        <v>54409.729272890967</v>
      </c>
      <c r="I169" s="6" t="str">
        <f t="shared" si="18"/>
        <v>September 2026</v>
      </c>
      <c r="J169" s="6">
        <f t="shared" si="19"/>
        <v>501</v>
      </c>
      <c r="L169" s="6">
        <v>112</v>
      </c>
      <c r="M169" s="29">
        <f t="shared" si="25"/>
        <v>-716.12294319818932</v>
      </c>
      <c r="N169" s="8">
        <f t="shared" si="26"/>
        <v>312.69620480127384</v>
      </c>
      <c r="O169" s="8">
        <f t="shared" si="20"/>
        <v>403.42673839691548</v>
      </c>
      <c r="P169" s="8">
        <f t="shared" si="27"/>
        <v>120715.32531427337</v>
      </c>
    </row>
    <row r="170" spans="1:16" s="6" customFormat="1" x14ac:dyDescent="0.25">
      <c r="A170" s="6">
        <f t="shared" si="21"/>
        <v>502</v>
      </c>
      <c r="B170" s="6" t="str">
        <f>VLOOKUP(A170,Table!D:F,2,FALSE)</f>
        <v>October 2026</v>
      </c>
      <c r="C170" s="28">
        <f t="shared" si="15"/>
        <v>-1216.1229431981892</v>
      </c>
      <c r="D170" s="28">
        <f t="shared" si="16"/>
        <v>-500</v>
      </c>
      <c r="E170" s="8">
        <f t="shared" si="22"/>
        <v>1216.1229431981892</v>
      </c>
      <c r="F170" s="8">
        <f t="shared" si="23"/>
        <v>1034.7571789552194</v>
      </c>
      <c r="G170" s="8">
        <f t="shared" si="17"/>
        <v>181.3657642429699</v>
      </c>
      <c r="H170" s="8">
        <f t="shared" si="24"/>
        <v>53374.97209393575</v>
      </c>
      <c r="I170" s="6" t="str">
        <f t="shared" si="18"/>
        <v>October 2026</v>
      </c>
      <c r="J170" s="6">
        <f t="shared" si="19"/>
        <v>502</v>
      </c>
      <c r="L170" s="6">
        <v>113</v>
      </c>
      <c r="M170" s="29">
        <f t="shared" si="25"/>
        <v>-716.12294319818932</v>
      </c>
      <c r="N170" s="8">
        <f t="shared" si="26"/>
        <v>313.73852548394473</v>
      </c>
      <c r="O170" s="8">
        <f t="shared" si="20"/>
        <v>402.38441771424459</v>
      </c>
      <c r="P170" s="8">
        <f t="shared" si="27"/>
        <v>120401.58678878943</v>
      </c>
    </row>
    <row r="171" spans="1:16" s="6" customFormat="1" x14ac:dyDescent="0.25">
      <c r="A171" s="6">
        <f t="shared" si="21"/>
        <v>503</v>
      </c>
      <c r="B171" s="6" t="str">
        <f>VLOOKUP(A171,Table!D:F,2,FALSE)</f>
        <v>November 2026</v>
      </c>
      <c r="C171" s="28">
        <f t="shared" si="15"/>
        <v>-1216.1229431981892</v>
      </c>
      <c r="D171" s="28">
        <f t="shared" si="16"/>
        <v>-500</v>
      </c>
      <c r="E171" s="8">
        <f t="shared" si="22"/>
        <v>1216.1229431981892</v>
      </c>
      <c r="F171" s="8">
        <f t="shared" si="23"/>
        <v>1038.2063695517368</v>
      </c>
      <c r="G171" s="8">
        <f t="shared" si="17"/>
        <v>177.91657364645252</v>
      </c>
      <c r="H171" s="8">
        <f t="shared" si="24"/>
        <v>52336.765724384015</v>
      </c>
      <c r="I171" s="6" t="str">
        <f t="shared" si="18"/>
        <v>November 2026</v>
      </c>
      <c r="J171" s="6">
        <f t="shared" si="19"/>
        <v>503</v>
      </c>
      <c r="L171" s="6">
        <v>114</v>
      </c>
      <c r="M171" s="29">
        <f t="shared" si="25"/>
        <v>-716.12294319818932</v>
      </c>
      <c r="N171" s="8">
        <f t="shared" si="26"/>
        <v>314.78432056889125</v>
      </c>
      <c r="O171" s="8">
        <f t="shared" si="20"/>
        <v>401.33862262929807</v>
      </c>
      <c r="P171" s="8">
        <f t="shared" si="27"/>
        <v>120086.80246822054</v>
      </c>
    </row>
    <row r="172" spans="1:16" s="6" customFormat="1" x14ac:dyDescent="0.25">
      <c r="A172" s="6">
        <f t="shared" si="21"/>
        <v>504</v>
      </c>
      <c r="B172" s="6" t="str">
        <f>VLOOKUP(A172,Table!D:F,2,FALSE)</f>
        <v>December 2026</v>
      </c>
      <c r="C172" s="28">
        <f t="shared" si="15"/>
        <v>-1216.1229431981892</v>
      </c>
      <c r="D172" s="28">
        <f t="shared" si="16"/>
        <v>-500</v>
      </c>
      <c r="E172" s="8">
        <f t="shared" si="22"/>
        <v>1216.1229431981892</v>
      </c>
      <c r="F172" s="8">
        <f t="shared" si="23"/>
        <v>1041.6670574502425</v>
      </c>
      <c r="G172" s="8">
        <f t="shared" si="17"/>
        <v>174.45588574794672</v>
      </c>
      <c r="H172" s="8">
        <f t="shared" si="24"/>
        <v>51295.098666933773</v>
      </c>
      <c r="I172" s="6" t="str">
        <f t="shared" si="18"/>
        <v>December 2026</v>
      </c>
      <c r="J172" s="6">
        <f t="shared" si="19"/>
        <v>504</v>
      </c>
      <c r="L172" s="6">
        <v>115</v>
      </c>
      <c r="M172" s="29">
        <f t="shared" si="25"/>
        <v>-716.12294319818932</v>
      </c>
      <c r="N172" s="8">
        <f t="shared" si="26"/>
        <v>315.83360163745414</v>
      </c>
      <c r="O172" s="8">
        <f t="shared" si="20"/>
        <v>400.28934156073518</v>
      </c>
      <c r="P172" s="8">
        <f t="shared" si="27"/>
        <v>119770.96886658309</v>
      </c>
    </row>
    <row r="173" spans="1:16" s="6" customFormat="1" x14ac:dyDescent="0.25">
      <c r="A173" s="6">
        <f t="shared" si="21"/>
        <v>505</v>
      </c>
      <c r="B173" s="6" t="str">
        <f>VLOOKUP(A173,Table!D:F,2,FALSE)</f>
        <v>January 2027</v>
      </c>
      <c r="C173" s="28">
        <f t="shared" si="15"/>
        <v>-1216.1229431981892</v>
      </c>
      <c r="D173" s="28">
        <f t="shared" si="16"/>
        <v>-500</v>
      </c>
      <c r="E173" s="8">
        <f t="shared" si="22"/>
        <v>1216.1229431981892</v>
      </c>
      <c r="F173" s="8">
        <f t="shared" si="23"/>
        <v>1045.1392809750766</v>
      </c>
      <c r="G173" s="8">
        <f t="shared" si="17"/>
        <v>170.98366222311256</v>
      </c>
      <c r="H173" s="8">
        <f t="shared" si="24"/>
        <v>50249.959385958697</v>
      </c>
      <c r="I173" s="6" t="str">
        <f t="shared" si="18"/>
        <v>January 2027</v>
      </c>
      <c r="J173" s="6">
        <f t="shared" si="19"/>
        <v>505</v>
      </c>
      <c r="L173" s="6">
        <v>116</v>
      </c>
      <c r="M173" s="29">
        <f t="shared" si="25"/>
        <v>-716.12294319818932</v>
      </c>
      <c r="N173" s="8">
        <f t="shared" si="26"/>
        <v>316.88638030957901</v>
      </c>
      <c r="O173" s="8">
        <f t="shared" si="20"/>
        <v>399.23656288861031</v>
      </c>
      <c r="P173" s="8">
        <f t="shared" si="27"/>
        <v>119454.08248627352</v>
      </c>
    </row>
    <row r="174" spans="1:16" s="6" customFormat="1" x14ac:dyDescent="0.25">
      <c r="A174" s="6">
        <f t="shared" si="21"/>
        <v>506</v>
      </c>
      <c r="B174" s="6" t="str">
        <f>VLOOKUP(A174,Table!D:F,2,FALSE)</f>
        <v>February 2027</v>
      </c>
      <c r="C174" s="28">
        <f t="shared" si="15"/>
        <v>-1216.1229431981892</v>
      </c>
      <c r="D174" s="28">
        <f t="shared" si="16"/>
        <v>-500</v>
      </c>
      <c r="E174" s="8">
        <f t="shared" si="22"/>
        <v>1216.1229431981892</v>
      </c>
      <c r="F174" s="8">
        <f t="shared" si="23"/>
        <v>1048.6230785783268</v>
      </c>
      <c r="G174" s="8">
        <f t="shared" si="17"/>
        <v>167.49986461986234</v>
      </c>
      <c r="H174" s="8">
        <f t="shared" si="24"/>
        <v>49201.33630738037</v>
      </c>
      <c r="I174" s="6" t="str">
        <f t="shared" si="18"/>
        <v>February 2027</v>
      </c>
      <c r="J174" s="6">
        <f t="shared" si="19"/>
        <v>506</v>
      </c>
      <c r="L174" s="6">
        <v>117</v>
      </c>
      <c r="M174" s="29">
        <f t="shared" si="25"/>
        <v>-716.12294319818932</v>
      </c>
      <c r="N174" s="8">
        <f t="shared" si="26"/>
        <v>317.94266824394424</v>
      </c>
      <c r="O174" s="8">
        <f t="shared" si="20"/>
        <v>398.18027495424508</v>
      </c>
      <c r="P174" s="8">
        <f t="shared" si="27"/>
        <v>119136.13981802958</v>
      </c>
    </row>
    <row r="175" spans="1:16" s="6" customFormat="1" x14ac:dyDescent="0.25">
      <c r="A175" s="6">
        <f t="shared" si="21"/>
        <v>507</v>
      </c>
      <c r="B175" s="6" t="str">
        <f>VLOOKUP(A175,Table!D:F,2,FALSE)</f>
        <v>March 2027</v>
      </c>
      <c r="C175" s="28">
        <f t="shared" si="15"/>
        <v>-1216.1229431981892</v>
      </c>
      <c r="D175" s="28">
        <f t="shared" si="16"/>
        <v>-500</v>
      </c>
      <c r="E175" s="8">
        <f t="shared" si="22"/>
        <v>1216.1229431981892</v>
      </c>
      <c r="F175" s="8">
        <f t="shared" si="23"/>
        <v>1052.1184888402547</v>
      </c>
      <c r="G175" s="8">
        <f t="shared" si="17"/>
        <v>164.00445435793458</v>
      </c>
      <c r="H175" s="8">
        <f t="shared" si="24"/>
        <v>48149.217818540114</v>
      </c>
      <c r="I175" s="6" t="str">
        <f t="shared" si="18"/>
        <v>March 2027</v>
      </c>
      <c r="J175" s="6">
        <f t="shared" si="19"/>
        <v>507</v>
      </c>
      <c r="L175" s="6">
        <v>118</v>
      </c>
      <c r="M175" s="29">
        <f t="shared" si="25"/>
        <v>-716.12294319818932</v>
      </c>
      <c r="N175" s="8">
        <f t="shared" si="26"/>
        <v>319.00247713809074</v>
      </c>
      <c r="O175" s="8">
        <f t="shared" si="20"/>
        <v>397.12046606009858</v>
      </c>
      <c r="P175" s="8">
        <f t="shared" si="27"/>
        <v>118817.1373408915</v>
      </c>
    </row>
    <row r="176" spans="1:16" s="6" customFormat="1" x14ac:dyDescent="0.25">
      <c r="A176" s="6">
        <f t="shared" si="21"/>
        <v>508</v>
      </c>
      <c r="B176" s="6" t="str">
        <f>VLOOKUP(A176,Table!D:F,2,FALSE)</f>
        <v>April 2027</v>
      </c>
      <c r="C176" s="28">
        <f t="shared" si="15"/>
        <v>-1216.1229431981892</v>
      </c>
      <c r="D176" s="28">
        <f t="shared" si="16"/>
        <v>-500</v>
      </c>
      <c r="E176" s="8">
        <f t="shared" si="22"/>
        <v>1216.1229431981892</v>
      </c>
      <c r="F176" s="8">
        <f t="shared" si="23"/>
        <v>1055.6255504697222</v>
      </c>
      <c r="G176" s="8">
        <f t="shared" si="17"/>
        <v>160.49739272846705</v>
      </c>
      <c r="H176" s="8">
        <f t="shared" si="24"/>
        <v>47093.592268070388</v>
      </c>
      <c r="I176" s="6" t="str">
        <f t="shared" si="18"/>
        <v>April 2027</v>
      </c>
      <c r="J176" s="6">
        <f t="shared" si="19"/>
        <v>508</v>
      </c>
      <c r="L176" s="6">
        <v>119</v>
      </c>
      <c r="M176" s="29">
        <f t="shared" si="25"/>
        <v>-716.12294319818932</v>
      </c>
      <c r="N176" s="8">
        <f t="shared" si="26"/>
        <v>320.06581872855094</v>
      </c>
      <c r="O176" s="8">
        <f t="shared" si="20"/>
        <v>396.05712446963838</v>
      </c>
      <c r="P176" s="8">
        <f t="shared" si="27"/>
        <v>118497.07152216295</v>
      </c>
    </row>
    <row r="177" spans="1:16" s="6" customFormat="1" x14ac:dyDescent="0.25">
      <c r="A177" s="6">
        <f t="shared" si="21"/>
        <v>509</v>
      </c>
      <c r="B177" s="6" t="str">
        <f>VLOOKUP(A177,Table!D:F,2,FALSE)</f>
        <v>May 2027</v>
      </c>
      <c r="C177" s="28">
        <f t="shared" si="15"/>
        <v>-1216.1229431981892</v>
      </c>
      <c r="D177" s="28">
        <f t="shared" si="16"/>
        <v>-500</v>
      </c>
      <c r="E177" s="8">
        <f t="shared" si="22"/>
        <v>1216.1229431981892</v>
      </c>
      <c r="F177" s="8">
        <f t="shared" si="23"/>
        <v>1059.1443023046213</v>
      </c>
      <c r="G177" s="8">
        <f t="shared" si="17"/>
        <v>156.97864089356796</v>
      </c>
      <c r="H177" s="8">
        <f t="shared" si="24"/>
        <v>46034.447965765765</v>
      </c>
      <c r="I177" s="6" t="str">
        <f t="shared" si="18"/>
        <v>May 2027</v>
      </c>
      <c r="J177" s="6">
        <f t="shared" si="19"/>
        <v>509</v>
      </c>
      <c r="L177" s="6">
        <v>120</v>
      </c>
      <c r="M177" s="29">
        <f t="shared" si="25"/>
        <v>-716.12294319818932</v>
      </c>
      <c r="N177" s="8">
        <f t="shared" si="26"/>
        <v>321.13270479097952</v>
      </c>
      <c r="O177" s="8">
        <f t="shared" si="20"/>
        <v>394.9902384072098</v>
      </c>
      <c r="P177" s="8">
        <f t="shared" si="27"/>
        <v>118175.93881737198</v>
      </c>
    </row>
    <row r="178" spans="1:16" s="6" customFormat="1" x14ac:dyDescent="0.25">
      <c r="A178" s="6">
        <f t="shared" si="21"/>
        <v>510</v>
      </c>
      <c r="B178" s="6" t="str">
        <f>VLOOKUP(A178,Table!D:F,2,FALSE)</f>
        <v>June 2027</v>
      </c>
      <c r="C178" s="28">
        <f t="shared" si="15"/>
        <v>-1216.1229431981892</v>
      </c>
      <c r="D178" s="28">
        <f t="shared" si="16"/>
        <v>-500</v>
      </c>
      <c r="E178" s="8">
        <f t="shared" si="22"/>
        <v>1216.1229431981892</v>
      </c>
      <c r="F178" s="8">
        <f t="shared" si="23"/>
        <v>1062.6747833123034</v>
      </c>
      <c r="G178" s="8">
        <f t="shared" si="17"/>
        <v>153.44815988588587</v>
      </c>
      <c r="H178" s="8">
        <f t="shared" si="24"/>
        <v>44971.773182453464</v>
      </c>
      <c r="I178" s="6" t="str">
        <f t="shared" si="18"/>
        <v>June 2027</v>
      </c>
      <c r="J178" s="6">
        <f t="shared" si="19"/>
        <v>510</v>
      </c>
      <c r="L178" s="6">
        <v>121</v>
      </c>
      <c r="M178" s="29">
        <f t="shared" si="25"/>
        <v>-716.12294319818932</v>
      </c>
      <c r="N178" s="8">
        <f t="shared" si="26"/>
        <v>322.20314714028274</v>
      </c>
      <c r="O178" s="8">
        <f t="shared" si="20"/>
        <v>393.91979605790658</v>
      </c>
      <c r="P178" s="8">
        <f t="shared" si="27"/>
        <v>117853.73567023169</v>
      </c>
    </row>
    <row r="179" spans="1:16" s="6" customFormat="1" x14ac:dyDescent="0.25">
      <c r="A179" s="6">
        <f t="shared" si="21"/>
        <v>511</v>
      </c>
      <c r="B179" s="6" t="str">
        <f>VLOOKUP(A179,Table!D:F,2,FALSE)</f>
        <v>July 2027</v>
      </c>
      <c r="C179" s="28">
        <f t="shared" si="15"/>
        <v>-1216.1229431981892</v>
      </c>
      <c r="D179" s="28">
        <f t="shared" si="16"/>
        <v>-500</v>
      </c>
      <c r="E179" s="8">
        <f t="shared" si="22"/>
        <v>1216.1229431981892</v>
      </c>
      <c r="F179" s="8">
        <f t="shared" si="23"/>
        <v>1066.2170325900111</v>
      </c>
      <c r="G179" s="8">
        <f t="shared" si="17"/>
        <v>149.90591060817823</v>
      </c>
      <c r="H179" s="8">
        <f t="shared" si="24"/>
        <v>43905.556149863456</v>
      </c>
      <c r="I179" s="6" t="str">
        <f t="shared" si="18"/>
        <v>July 2027</v>
      </c>
      <c r="J179" s="6">
        <f t="shared" si="19"/>
        <v>511</v>
      </c>
      <c r="L179" s="6">
        <v>122</v>
      </c>
      <c r="M179" s="29">
        <f t="shared" si="25"/>
        <v>-716.12294319818932</v>
      </c>
      <c r="N179" s="8">
        <f t="shared" si="26"/>
        <v>323.27715763075037</v>
      </c>
      <c r="O179" s="8">
        <f t="shared" si="20"/>
        <v>392.84578556743895</v>
      </c>
      <c r="P179" s="8">
        <f t="shared" si="27"/>
        <v>117530.45851260093</v>
      </c>
    </row>
    <row r="180" spans="1:16" s="6" customFormat="1" x14ac:dyDescent="0.25">
      <c r="A180" s="6">
        <f t="shared" si="21"/>
        <v>512</v>
      </c>
      <c r="B180" s="6" t="str">
        <f>VLOOKUP(A180,Table!D:F,2,FALSE)</f>
        <v>August 2027</v>
      </c>
      <c r="C180" s="28">
        <f t="shared" si="15"/>
        <v>-1216.1229431981892</v>
      </c>
      <c r="D180" s="28">
        <f t="shared" si="16"/>
        <v>-500</v>
      </c>
      <c r="E180" s="8">
        <f t="shared" si="22"/>
        <v>1216.1229431981892</v>
      </c>
      <c r="F180" s="8">
        <f t="shared" si="23"/>
        <v>1069.7710893653111</v>
      </c>
      <c r="G180" s="8">
        <f t="shared" si="17"/>
        <v>146.35185383287819</v>
      </c>
      <c r="H180" s="8">
        <f t="shared" si="24"/>
        <v>42835.785060498143</v>
      </c>
      <c r="I180" s="6" t="str">
        <f t="shared" si="18"/>
        <v>August 2027</v>
      </c>
      <c r="J180" s="6">
        <f t="shared" si="19"/>
        <v>512</v>
      </c>
      <c r="L180" s="6">
        <v>123</v>
      </c>
      <c r="M180" s="29">
        <f t="shared" si="25"/>
        <v>-716.12294319818932</v>
      </c>
      <c r="N180" s="8">
        <f t="shared" si="26"/>
        <v>324.35474815618619</v>
      </c>
      <c r="O180" s="8">
        <f t="shared" si="20"/>
        <v>391.76819504200313</v>
      </c>
      <c r="P180" s="8">
        <f t="shared" si="27"/>
        <v>117206.10376444475</v>
      </c>
    </row>
    <row r="181" spans="1:16" s="6" customFormat="1" x14ac:dyDescent="0.25">
      <c r="A181" s="6">
        <f t="shared" si="21"/>
        <v>513</v>
      </c>
      <c r="B181" s="6" t="str">
        <f>VLOOKUP(A181,Table!D:F,2,FALSE)</f>
        <v>September 2027</v>
      </c>
      <c r="C181" s="28">
        <f t="shared" si="15"/>
        <v>-1216.1229431981892</v>
      </c>
      <c r="D181" s="28">
        <f t="shared" si="16"/>
        <v>-500</v>
      </c>
      <c r="E181" s="8">
        <f t="shared" si="22"/>
        <v>1216.1229431981892</v>
      </c>
      <c r="F181" s="8">
        <f t="shared" si="23"/>
        <v>1073.3369929965288</v>
      </c>
      <c r="G181" s="8">
        <f t="shared" si="17"/>
        <v>142.78595020166048</v>
      </c>
      <c r="H181" s="8">
        <f t="shared" si="24"/>
        <v>41762.448067501617</v>
      </c>
      <c r="I181" s="6" t="str">
        <f t="shared" si="18"/>
        <v>September 2027</v>
      </c>
      <c r="J181" s="6">
        <f t="shared" si="19"/>
        <v>513</v>
      </c>
      <c r="L181" s="6">
        <v>124</v>
      </c>
      <c r="M181" s="29">
        <f t="shared" si="25"/>
        <v>-716.12294319818932</v>
      </c>
      <c r="N181" s="8">
        <f t="shared" si="26"/>
        <v>325.43593065004018</v>
      </c>
      <c r="O181" s="8">
        <f t="shared" si="20"/>
        <v>390.68701254814914</v>
      </c>
      <c r="P181" s="8">
        <f t="shared" si="27"/>
        <v>116880.66783379471</v>
      </c>
    </row>
    <row r="182" spans="1:16" s="6" customFormat="1" x14ac:dyDescent="0.25">
      <c r="A182" s="6">
        <f t="shared" si="21"/>
        <v>514</v>
      </c>
      <c r="B182" s="6" t="str">
        <f>VLOOKUP(A182,Table!D:F,2,FALSE)</f>
        <v>October 2027</v>
      </c>
      <c r="C182" s="28">
        <f t="shared" si="15"/>
        <v>-1216.1229431981892</v>
      </c>
      <c r="D182" s="28">
        <f t="shared" si="16"/>
        <v>-500</v>
      </c>
      <c r="E182" s="8">
        <f t="shared" si="22"/>
        <v>1216.1229431981892</v>
      </c>
      <c r="F182" s="8">
        <f t="shared" si="23"/>
        <v>1076.9147829731837</v>
      </c>
      <c r="G182" s="8">
        <f t="shared" si="17"/>
        <v>139.2081602250054</v>
      </c>
      <c r="H182" s="8">
        <f t="shared" si="24"/>
        <v>40685.533284528436</v>
      </c>
      <c r="I182" s="6" t="str">
        <f t="shared" si="18"/>
        <v>October 2027</v>
      </c>
      <c r="J182" s="6">
        <f t="shared" si="19"/>
        <v>514</v>
      </c>
      <c r="L182" s="6">
        <v>125</v>
      </c>
      <c r="M182" s="29">
        <f t="shared" si="25"/>
        <v>-716.12294319818932</v>
      </c>
      <c r="N182" s="8">
        <f t="shared" si="26"/>
        <v>326.5207170855403</v>
      </c>
      <c r="O182" s="8">
        <f t="shared" si="20"/>
        <v>389.60222611264902</v>
      </c>
      <c r="P182" s="8">
        <f t="shared" si="27"/>
        <v>116554.14711670917</v>
      </c>
    </row>
    <row r="183" spans="1:16" s="6" customFormat="1" x14ac:dyDescent="0.25">
      <c r="A183" s="6">
        <f t="shared" si="21"/>
        <v>515</v>
      </c>
      <c r="B183" s="6" t="str">
        <f>VLOOKUP(A183,Table!D:F,2,FALSE)</f>
        <v>November 2027</v>
      </c>
      <c r="C183" s="28">
        <f t="shared" si="15"/>
        <v>-1216.1229431981892</v>
      </c>
      <c r="D183" s="28">
        <f t="shared" si="16"/>
        <v>-500</v>
      </c>
      <c r="E183" s="8">
        <f t="shared" si="22"/>
        <v>1216.1229431981892</v>
      </c>
      <c r="F183" s="8">
        <f t="shared" si="23"/>
        <v>1080.5044989164278</v>
      </c>
      <c r="G183" s="8">
        <f t="shared" si="17"/>
        <v>135.61844428176144</v>
      </c>
      <c r="H183" s="8">
        <f t="shared" si="24"/>
        <v>39605.028785612005</v>
      </c>
      <c r="I183" s="6" t="str">
        <f t="shared" si="18"/>
        <v>November 2027</v>
      </c>
      <c r="J183" s="6">
        <f t="shared" si="19"/>
        <v>515</v>
      </c>
      <c r="L183" s="6">
        <v>126</v>
      </c>
      <c r="M183" s="29">
        <f t="shared" si="25"/>
        <v>-716.12294319818932</v>
      </c>
      <c r="N183" s="8">
        <f t="shared" si="26"/>
        <v>327.60911947582542</v>
      </c>
      <c r="O183" s="8">
        <f t="shared" si="20"/>
        <v>388.5138237223639</v>
      </c>
      <c r="P183" s="8">
        <f t="shared" si="27"/>
        <v>116226.53799723335</v>
      </c>
    </row>
    <row r="184" spans="1:16" s="6" customFormat="1" x14ac:dyDescent="0.25">
      <c r="A184" s="6">
        <f t="shared" si="21"/>
        <v>516</v>
      </c>
      <c r="B184" s="6" t="str">
        <f>VLOOKUP(A184,Table!D:F,2,FALSE)</f>
        <v>December 2027</v>
      </c>
      <c r="C184" s="28">
        <f t="shared" si="15"/>
        <v>-1216.1229431981892</v>
      </c>
      <c r="D184" s="28">
        <f t="shared" si="16"/>
        <v>-500</v>
      </c>
      <c r="E184" s="8">
        <f t="shared" si="22"/>
        <v>1216.1229431981892</v>
      </c>
      <c r="F184" s="8">
        <f t="shared" si="23"/>
        <v>1084.1061805794825</v>
      </c>
      <c r="G184" s="8">
        <f t="shared" si="17"/>
        <v>132.01676261870668</v>
      </c>
      <c r="H184" s="8">
        <f t="shared" si="24"/>
        <v>38520.922605032523</v>
      </c>
      <c r="I184" s="6" t="str">
        <f t="shared" si="18"/>
        <v>December 2027</v>
      </c>
      <c r="J184" s="6">
        <f t="shared" si="19"/>
        <v>516</v>
      </c>
      <c r="L184" s="6">
        <v>127</v>
      </c>
      <c r="M184" s="29">
        <f t="shared" si="25"/>
        <v>-716.12294319818932</v>
      </c>
      <c r="N184" s="8">
        <f t="shared" si="26"/>
        <v>328.70114987407817</v>
      </c>
      <c r="O184" s="8">
        <f t="shared" si="20"/>
        <v>387.42179332411115</v>
      </c>
      <c r="P184" s="8">
        <f t="shared" si="27"/>
        <v>115897.83684735927</v>
      </c>
    </row>
    <row r="185" spans="1:16" s="6" customFormat="1" x14ac:dyDescent="0.25">
      <c r="A185" s="6">
        <f t="shared" si="21"/>
        <v>517</v>
      </c>
      <c r="B185" s="6" t="str">
        <f>VLOOKUP(A185,Table!D:F,2,FALSE)</f>
        <v>January 2028</v>
      </c>
      <c r="C185" s="28">
        <f t="shared" si="15"/>
        <v>-1216.1229431981892</v>
      </c>
      <c r="D185" s="28">
        <f t="shared" si="16"/>
        <v>-500</v>
      </c>
      <c r="E185" s="8">
        <f t="shared" si="22"/>
        <v>1216.1229431981892</v>
      </c>
      <c r="F185" s="8">
        <f t="shared" si="23"/>
        <v>1087.7198678480809</v>
      </c>
      <c r="G185" s="8">
        <f t="shared" si="17"/>
        <v>128.40307535010842</v>
      </c>
      <c r="H185" s="8">
        <f t="shared" si="24"/>
        <v>37433.202737184445</v>
      </c>
      <c r="I185" s="6" t="str">
        <f t="shared" si="18"/>
        <v>January 2028</v>
      </c>
      <c r="J185" s="6">
        <f t="shared" si="19"/>
        <v>517</v>
      </c>
      <c r="L185" s="6">
        <v>128</v>
      </c>
      <c r="M185" s="29">
        <f t="shared" si="25"/>
        <v>-716.12294319818932</v>
      </c>
      <c r="N185" s="8">
        <f t="shared" si="26"/>
        <v>329.79682037365836</v>
      </c>
      <c r="O185" s="8">
        <f t="shared" si="20"/>
        <v>386.32612282453096</v>
      </c>
      <c r="P185" s="8">
        <f t="shared" si="27"/>
        <v>115568.04002698562</v>
      </c>
    </row>
    <row r="186" spans="1:16" s="6" customFormat="1" x14ac:dyDescent="0.25">
      <c r="A186" s="6">
        <f t="shared" si="21"/>
        <v>518</v>
      </c>
      <c r="B186" s="6" t="str">
        <f>VLOOKUP(A186,Table!D:F,2,FALSE)</f>
        <v>February 2028</v>
      </c>
      <c r="C186" s="28">
        <f t="shared" si="15"/>
        <v>-1216.1229431981892</v>
      </c>
      <c r="D186" s="28">
        <f t="shared" si="16"/>
        <v>-500</v>
      </c>
      <c r="E186" s="8">
        <f t="shared" si="22"/>
        <v>1216.1229431981892</v>
      </c>
      <c r="F186" s="8">
        <f t="shared" si="23"/>
        <v>1091.3456007409077</v>
      </c>
      <c r="G186" s="8">
        <f t="shared" si="17"/>
        <v>124.77734245728148</v>
      </c>
      <c r="H186" s="8">
        <f t="shared" si="24"/>
        <v>36341.857136443534</v>
      </c>
      <c r="I186" s="6" t="str">
        <f t="shared" si="18"/>
        <v>February 2028</v>
      </c>
      <c r="J186" s="6">
        <f t="shared" si="19"/>
        <v>518</v>
      </c>
      <c r="L186" s="6">
        <v>129</v>
      </c>
      <c r="M186" s="29">
        <f t="shared" si="25"/>
        <v>-716.12294319818932</v>
      </c>
      <c r="N186" s="8">
        <f t="shared" si="26"/>
        <v>330.89614310823725</v>
      </c>
      <c r="O186" s="8">
        <f t="shared" si="20"/>
        <v>385.22680008995206</v>
      </c>
      <c r="P186" s="8">
        <f t="shared" si="27"/>
        <v>115237.14388387738</v>
      </c>
    </row>
    <row r="187" spans="1:16" s="6" customFormat="1" x14ac:dyDescent="0.25">
      <c r="A187" s="6">
        <f t="shared" si="21"/>
        <v>519</v>
      </c>
      <c r="B187" s="6" t="str">
        <f>VLOOKUP(A187,Table!D:F,2,FALSE)</f>
        <v>March 2028</v>
      </c>
      <c r="C187" s="28">
        <f t="shared" ref="C187:C250" si="28">-$C$18+D187</f>
        <v>-1216.1229431981892</v>
      </c>
      <c r="D187" s="28">
        <f t="shared" ref="D187:D250" si="29">IF(D186&lt;0, D186,IF(B187=$D$24,-$C$27,0))</f>
        <v>-500</v>
      </c>
      <c r="E187" s="8">
        <f t="shared" si="22"/>
        <v>1216.1229431981892</v>
      </c>
      <c r="F187" s="8">
        <f t="shared" si="23"/>
        <v>1094.983419410044</v>
      </c>
      <c r="G187" s="8">
        <f t="shared" ref="G187:G250" si="30">H186*$C$15/12</f>
        <v>121.13952378814513</v>
      </c>
      <c r="H187" s="8">
        <f t="shared" si="24"/>
        <v>35246.873717033493</v>
      </c>
      <c r="I187" s="6" t="str">
        <f t="shared" ref="I187:I250" si="31">B187</f>
        <v>March 2028</v>
      </c>
      <c r="J187" s="6">
        <f t="shared" ref="J187:J250" si="32">A187</f>
        <v>519</v>
      </c>
      <c r="L187" s="6">
        <v>130</v>
      </c>
      <c r="M187" s="29">
        <f t="shared" si="25"/>
        <v>-716.12294319818932</v>
      </c>
      <c r="N187" s="8">
        <f t="shared" si="26"/>
        <v>331.99913025193138</v>
      </c>
      <c r="O187" s="8">
        <f t="shared" ref="O187:O250" si="33">P186*$C$15/12</f>
        <v>384.12381294625794</v>
      </c>
      <c r="P187" s="8">
        <f t="shared" si="27"/>
        <v>114905.14475362544</v>
      </c>
    </row>
    <row r="188" spans="1:16" s="6" customFormat="1" x14ac:dyDescent="0.25">
      <c r="A188" s="6">
        <f t="shared" ref="A188:A251" si="34">A187+1</f>
        <v>520</v>
      </c>
      <c r="B188" s="6" t="str">
        <f>VLOOKUP(A188,Table!D:F,2,FALSE)</f>
        <v>April 2028</v>
      </c>
      <c r="C188" s="28">
        <f t="shared" si="28"/>
        <v>-1216.1229431981892</v>
      </c>
      <c r="D188" s="28">
        <f t="shared" si="29"/>
        <v>-500</v>
      </c>
      <c r="E188" s="8">
        <f t="shared" ref="E188:E251" si="35">IF(H187=0,0,-(C188))</f>
        <v>1216.1229431981892</v>
      </c>
      <c r="F188" s="8">
        <f t="shared" ref="F188:F251" si="36">IF(H187=0,0,-(G188+C188))</f>
        <v>1098.633364141411</v>
      </c>
      <c r="G188" s="8">
        <f t="shared" si="30"/>
        <v>117.48957905677831</v>
      </c>
      <c r="H188" s="8">
        <f t="shared" ref="H188:H251" si="37">IF(-C188&gt;=H187,0,(H187-F188))</f>
        <v>34148.240352892084</v>
      </c>
      <c r="I188" s="6" t="str">
        <f t="shared" si="31"/>
        <v>April 2028</v>
      </c>
      <c r="J188" s="6">
        <f t="shared" si="32"/>
        <v>520</v>
      </c>
      <c r="L188" s="6">
        <v>131</v>
      </c>
      <c r="M188" s="29">
        <f t="shared" ref="M188:M251" si="38">M187</f>
        <v>-716.12294319818932</v>
      </c>
      <c r="N188" s="8">
        <f t="shared" ref="N188:N251" si="39">-(O188+M188)</f>
        <v>333.10579401943784</v>
      </c>
      <c r="O188" s="8">
        <f t="shared" si="33"/>
        <v>383.01714917875148</v>
      </c>
      <c r="P188" s="8">
        <f t="shared" ref="P188:P251" si="40">IF(-M188&gt;=P187,0,(P187-N188))</f>
        <v>114572.038959606</v>
      </c>
    </row>
    <row r="189" spans="1:16" s="6" customFormat="1" x14ac:dyDescent="0.25">
      <c r="A189" s="6">
        <f t="shared" si="34"/>
        <v>521</v>
      </c>
      <c r="B189" s="6" t="str">
        <f>VLOOKUP(A189,Table!D:F,2,FALSE)</f>
        <v>May 2028</v>
      </c>
      <c r="C189" s="28">
        <f t="shared" si="28"/>
        <v>-1216.1229431981892</v>
      </c>
      <c r="D189" s="28">
        <f t="shared" si="29"/>
        <v>-500</v>
      </c>
      <c r="E189" s="8">
        <f t="shared" si="35"/>
        <v>1216.1229431981892</v>
      </c>
      <c r="F189" s="8">
        <f t="shared" si="36"/>
        <v>1102.2954753552156</v>
      </c>
      <c r="G189" s="8">
        <f t="shared" si="30"/>
        <v>113.8274678429736</v>
      </c>
      <c r="H189" s="8">
        <f t="shared" si="37"/>
        <v>33045.944877536866</v>
      </c>
      <c r="I189" s="6" t="str">
        <f t="shared" si="31"/>
        <v>May 2028</v>
      </c>
      <c r="J189" s="6">
        <f t="shared" si="32"/>
        <v>521</v>
      </c>
      <c r="L189" s="6">
        <v>132</v>
      </c>
      <c r="M189" s="29">
        <f t="shared" si="38"/>
        <v>-716.12294319818932</v>
      </c>
      <c r="N189" s="8">
        <f t="shared" si="39"/>
        <v>334.21614666616932</v>
      </c>
      <c r="O189" s="8">
        <f t="shared" si="33"/>
        <v>381.90679653202</v>
      </c>
      <c r="P189" s="8">
        <f t="shared" si="40"/>
        <v>114237.82281293983</v>
      </c>
    </row>
    <row r="190" spans="1:16" s="6" customFormat="1" x14ac:dyDescent="0.25">
      <c r="A190" s="6">
        <f t="shared" si="34"/>
        <v>522</v>
      </c>
      <c r="B190" s="6" t="str">
        <f>VLOOKUP(A190,Table!D:F,2,FALSE)</f>
        <v>June 2028</v>
      </c>
      <c r="C190" s="28">
        <f t="shared" si="28"/>
        <v>-1216.1229431981892</v>
      </c>
      <c r="D190" s="28">
        <f t="shared" si="29"/>
        <v>-500</v>
      </c>
      <c r="E190" s="8">
        <f t="shared" si="35"/>
        <v>1216.1229431981892</v>
      </c>
      <c r="F190" s="8">
        <f t="shared" si="36"/>
        <v>1105.9697936063997</v>
      </c>
      <c r="G190" s="8">
        <f t="shared" si="30"/>
        <v>110.15314959178956</v>
      </c>
      <c r="H190" s="8">
        <f t="shared" si="37"/>
        <v>31939.975083930465</v>
      </c>
      <c r="I190" s="6" t="str">
        <f t="shared" si="31"/>
        <v>June 2028</v>
      </c>
      <c r="J190" s="6">
        <f t="shared" si="32"/>
        <v>522</v>
      </c>
      <c r="L190" s="6">
        <v>133</v>
      </c>
      <c r="M190" s="29">
        <f t="shared" si="38"/>
        <v>-716.12294319818932</v>
      </c>
      <c r="N190" s="8">
        <f t="shared" si="39"/>
        <v>335.33020048838983</v>
      </c>
      <c r="O190" s="8">
        <f t="shared" si="33"/>
        <v>380.79274270979948</v>
      </c>
      <c r="P190" s="8">
        <f t="shared" si="40"/>
        <v>113902.49261245145</v>
      </c>
    </row>
    <row r="191" spans="1:16" s="6" customFormat="1" x14ac:dyDescent="0.25">
      <c r="A191" s="6">
        <f t="shared" si="34"/>
        <v>523</v>
      </c>
      <c r="B191" s="6" t="str">
        <f>VLOOKUP(A191,Table!D:F,2,FALSE)</f>
        <v>July 2028</v>
      </c>
      <c r="C191" s="28">
        <f t="shared" si="28"/>
        <v>-1216.1229431981892</v>
      </c>
      <c r="D191" s="28">
        <f t="shared" si="29"/>
        <v>-500</v>
      </c>
      <c r="E191" s="8">
        <f t="shared" si="35"/>
        <v>1216.1229431981892</v>
      </c>
      <c r="F191" s="8">
        <f t="shared" si="36"/>
        <v>1109.6563595850876</v>
      </c>
      <c r="G191" s="8">
        <f t="shared" si="30"/>
        <v>106.46658361310155</v>
      </c>
      <c r="H191" s="8">
        <f t="shared" si="37"/>
        <v>30830.318724345379</v>
      </c>
      <c r="I191" s="6" t="str">
        <f t="shared" si="31"/>
        <v>July 2028</v>
      </c>
      <c r="J191" s="6">
        <f t="shared" si="32"/>
        <v>523</v>
      </c>
      <c r="L191" s="6">
        <v>134</v>
      </c>
      <c r="M191" s="29">
        <f t="shared" si="38"/>
        <v>-716.12294319818932</v>
      </c>
      <c r="N191" s="8">
        <f t="shared" si="39"/>
        <v>336.44796782335118</v>
      </c>
      <c r="O191" s="8">
        <f t="shared" si="33"/>
        <v>379.67497537483814</v>
      </c>
      <c r="P191" s="8">
        <f t="shared" si="40"/>
        <v>113566.0446446281</v>
      </c>
    </row>
    <row r="192" spans="1:16" s="6" customFormat="1" x14ac:dyDescent="0.25">
      <c r="A192" s="6">
        <f t="shared" si="34"/>
        <v>524</v>
      </c>
      <c r="B192" s="6" t="str">
        <f>VLOOKUP(A192,Table!D:F,2,FALSE)</f>
        <v>August 2028</v>
      </c>
      <c r="C192" s="28">
        <f t="shared" si="28"/>
        <v>-1216.1229431981892</v>
      </c>
      <c r="D192" s="28">
        <f t="shared" si="29"/>
        <v>-500</v>
      </c>
      <c r="E192" s="8">
        <f t="shared" si="35"/>
        <v>1216.1229431981892</v>
      </c>
      <c r="F192" s="8">
        <f t="shared" si="36"/>
        <v>1113.355214117038</v>
      </c>
      <c r="G192" s="8">
        <f t="shared" si="30"/>
        <v>102.76772908115127</v>
      </c>
      <c r="H192" s="8">
        <f t="shared" si="37"/>
        <v>29716.963510228343</v>
      </c>
      <c r="I192" s="6" t="str">
        <f t="shared" si="31"/>
        <v>August 2028</v>
      </c>
      <c r="J192" s="6">
        <f t="shared" si="32"/>
        <v>524</v>
      </c>
      <c r="L192" s="6">
        <v>135</v>
      </c>
      <c r="M192" s="29">
        <f t="shared" si="38"/>
        <v>-716.12294319818932</v>
      </c>
      <c r="N192" s="8">
        <f t="shared" si="39"/>
        <v>337.56946104942898</v>
      </c>
      <c r="O192" s="8">
        <f t="shared" si="33"/>
        <v>378.55348214876034</v>
      </c>
      <c r="P192" s="8">
        <f t="shared" si="40"/>
        <v>113228.47518357867</v>
      </c>
    </row>
    <row r="193" spans="1:16" s="6" customFormat="1" x14ac:dyDescent="0.25">
      <c r="A193" s="6">
        <f t="shared" si="34"/>
        <v>525</v>
      </c>
      <c r="B193" s="6" t="str">
        <f>VLOOKUP(A193,Table!D:F,2,FALSE)</f>
        <v>September 2028</v>
      </c>
      <c r="C193" s="28">
        <f t="shared" si="28"/>
        <v>-1216.1229431981892</v>
      </c>
      <c r="D193" s="28">
        <f t="shared" si="29"/>
        <v>-500</v>
      </c>
      <c r="E193" s="8">
        <f t="shared" si="35"/>
        <v>1216.1229431981892</v>
      </c>
      <c r="F193" s="8">
        <f t="shared" si="36"/>
        <v>1117.0663981640946</v>
      </c>
      <c r="G193" s="8">
        <f t="shared" si="30"/>
        <v>99.056545034094484</v>
      </c>
      <c r="H193" s="8">
        <f t="shared" si="37"/>
        <v>28599.897112064249</v>
      </c>
      <c r="I193" s="6" t="str">
        <f t="shared" si="31"/>
        <v>September 2028</v>
      </c>
      <c r="J193" s="6">
        <f t="shared" si="32"/>
        <v>525</v>
      </c>
      <c r="L193" s="6">
        <v>136</v>
      </c>
      <c r="M193" s="29">
        <f t="shared" si="38"/>
        <v>-716.12294319818932</v>
      </c>
      <c r="N193" s="8">
        <f t="shared" si="39"/>
        <v>338.69469258626043</v>
      </c>
      <c r="O193" s="8">
        <f t="shared" si="33"/>
        <v>377.42825061192889</v>
      </c>
      <c r="P193" s="8">
        <f t="shared" si="40"/>
        <v>112889.78049099242</v>
      </c>
    </row>
    <row r="194" spans="1:16" s="6" customFormat="1" x14ac:dyDescent="0.25">
      <c r="A194" s="6">
        <f t="shared" si="34"/>
        <v>526</v>
      </c>
      <c r="B194" s="6" t="str">
        <f>VLOOKUP(A194,Table!D:F,2,FALSE)</f>
        <v>October 2028</v>
      </c>
      <c r="C194" s="28">
        <f t="shared" si="28"/>
        <v>-1216.1229431981892</v>
      </c>
      <c r="D194" s="28">
        <f t="shared" si="29"/>
        <v>-500</v>
      </c>
      <c r="E194" s="8">
        <f t="shared" si="35"/>
        <v>1216.1229431981892</v>
      </c>
      <c r="F194" s="8">
        <f t="shared" si="36"/>
        <v>1120.7899528246417</v>
      </c>
      <c r="G194" s="8">
        <f t="shared" si="30"/>
        <v>95.332990373547503</v>
      </c>
      <c r="H194" s="8">
        <f t="shared" si="37"/>
        <v>27479.107159239607</v>
      </c>
      <c r="I194" s="6" t="str">
        <f t="shared" si="31"/>
        <v>October 2028</v>
      </c>
      <c r="J194" s="6">
        <f t="shared" si="32"/>
        <v>526</v>
      </c>
      <c r="L194" s="6">
        <v>137</v>
      </c>
      <c r="M194" s="29">
        <f t="shared" si="38"/>
        <v>-716.12294319818932</v>
      </c>
      <c r="N194" s="8">
        <f t="shared" si="39"/>
        <v>339.82367489488126</v>
      </c>
      <c r="O194" s="8">
        <f t="shared" si="33"/>
        <v>376.29926830330805</v>
      </c>
      <c r="P194" s="8">
        <f t="shared" si="40"/>
        <v>112549.95681609753</v>
      </c>
    </row>
    <row r="195" spans="1:16" s="6" customFormat="1" x14ac:dyDescent="0.25">
      <c r="A195" s="6">
        <f t="shared" si="34"/>
        <v>527</v>
      </c>
      <c r="B195" s="6" t="str">
        <f>VLOOKUP(A195,Table!D:F,2,FALSE)</f>
        <v>November 2028</v>
      </c>
      <c r="C195" s="28">
        <f t="shared" si="28"/>
        <v>-1216.1229431981892</v>
      </c>
      <c r="D195" s="28">
        <f t="shared" si="29"/>
        <v>-500</v>
      </c>
      <c r="E195" s="8">
        <f t="shared" si="35"/>
        <v>1216.1229431981892</v>
      </c>
      <c r="F195" s="8">
        <f t="shared" si="36"/>
        <v>1124.5259193340571</v>
      </c>
      <c r="G195" s="8">
        <f t="shared" si="30"/>
        <v>91.597023864132026</v>
      </c>
      <c r="H195" s="8">
        <f t="shared" si="37"/>
        <v>26354.58123990555</v>
      </c>
      <c r="I195" s="6" t="str">
        <f t="shared" si="31"/>
        <v>November 2028</v>
      </c>
      <c r="J195" s="6">
        <f t="shared" si="32"/>
        <v>527</v>
      </c>
      <c r="L195" s="6">
        <v>138</v>
      </c>
      <c r="M195" s="29">
        <f t="shared" si="38"/>
        <v>-716.12294319818932</v>
      </c>
      <c r="N195" s="8">
        <f t="shared" si="39"/>
        <v>340.95642047786424</v>
      </c>
      <c r="O195" s="8">
        <f t="shared" si="33"/>
        <v>375.16652272032508</v>
      </c>
      <c r="P195" s="8">
        <f t="shared" si="40"/>
        <v>112209.00039561967</v>
      </c>
    </row>
    <row r="196" spans="1:16" s="6" customFormat="1" x14ac:dyDescent="0.25">
      <c r="A196" s="6">
        <f t="shared" si="34"/>
        <v>528</v>
      </c>
      <c r="B196" s="6" t="str">
        <f>VLOOKUP(A196,Table!D:F,2,FALSE)</f>
        <v>December 2028</v>
      </c>
      <c r="C196" s="28">
        <f t="shared" si="28"/>
        <v>-1216.1229431981892</v>
      </c>
      <c r="D196" s="28">
        <f t="shared" si="29"/>
        <v>-500</v>
      </c>
      <c r="E196" s="8">
        <f t="shared" si="35"/>
        <v>1216.1229431981892</v>
      </c>
      <c r="F196" s="8">
        <f t="shared" si="36"/>
        <v>1128.2743390651708</v>
      </c>
      <c r="G196" s="8">
        <f t="shared" si="30"/>
        <v>87.848604133018512</v>
      </c>
      <c r="H196" s="8">
        <f t="shared" si="37"/>
        <v>25226.30690084038</v>
      </c>
      <c r="I196" s="6" t="str">
        <f t="shared" si="31"/>
        <v>December 2028</v>
      </c>
      <c r="J196" s="6">
        <f t="shared" si="32"/>
        <v>528</v>
      </c>
      <c r="L196" s="6">
        <v>139</v>
      </c>
      <c r="M196" s="29">
        <f t="shared" si="38"/>
        <v>-716.12294319818932</v>
      </c>
      <c r="N196" s="8">
        <f t="shared" si="39"/>
        <v>342.09294187945704</v>
      </c>
      <c r="O196" s="8">
        <f t="shared" si="33"/>
        <v>374.03000131873227</v>
      </c>
      <c r="P196" s="8">
        <f t="shared" si="40"/>
        <v>111866.90745374022</v>
      </c>
    </row>
    <row r="197" spans="1:16" s="6" customFormat="1" x14ac:dyDescent="0.25">
      <c r="A197" s="6">
        <f t="shared" si="34"/>
        <v>529</v>
      </c>
      <c r="B197" s="6" t="str">
        <f>VLOOKUP(A197,Table!D:F,2,FALSE)</f>
        <v>January 2029</v>
      </c>
      <c r="C197" s="28">
        <f t="shared" si="28"/>
        <v>-1216.1229431981892</v>
      </c>
      <c r="D197" s="28">
        <f t="shared" si="29"/>
        <v>-500</v>
      </c>
      <c r="E197" s="8">
        <f t="shared" si="35"/>
        <v>1216.1229431981892</v>
      </c>
      <c r="F197" s="8">
        <f t="shared" si="36"/>
        <v>1132.0352535287213</v>
      </c>
      <c r="G197" s="8">
        <f t="shared" si="30"/>
        <v>84.087689669467935</v>
      </c>
      <c r="H197" s="8">
        <f t="shared" si="37"/>
        <v>24094.27164731166</v>
      </c>
      <c r="I197" s="6" t="str">
        <f t="shared" si="31"/>
        <v>January 2029</v>
      </c>
      <c r="J197" s="6">
        <f t="shared" si="32"/>
        <v>529</v>
      </c>
      <c r="L197" s="6">
        <v>140</v>
      </c>
      <c r="M197" s="29">
        <f t="shared" si="38"/>
        <v>-716.12294319818932</v>
      </c>
      <c r="N197" s="8">
        <f t="shared" si="39"/>
        <v>343.23325168572194</v>
      </c>
      <c r="O197" s="8">
        <f t="shared" si="33"/>
        <v>372.88969151246738</v>
      </c>
      <c r="P197" s="8">
        <f t="shared" si="40"/>
        <v>111523.67420205449</v>
      </c>
    </row>
    <row r="198" spans="1:16" s="6" customFormat="1" x14ac:dyDescent="0.25">
      <c r="A198" s="6">
        <f t="shared" si="34"/>
        <v>530</v>
      </c>
      <c r="B198" s="6" t="str">
        <f>VLOOKUP(A198,Table!D:F,2,FALSE)</f>
        <v>February 2029</v>
      </c>
      <c r="C198" s="28">
        <f t="shared" si="28"/>
        <v>-1216.1229431981892</v>
      </c>
      <c r="D198" s="28">
        <f t="shared" si="29"/>
        <v>-500</v>
      </c>
      <c r="E198" s="8">
        <f t="shared" si="35"/>
        <v>1216.1229431981892</v>
      </c>
      <c r="F198" s="8">
        <f t="shared" si="36"/>
        <v>1135.8087043738169</v>
      </c>
      <c r="G198" s="8">
        <f t="shared" si="30"/>
        <v>80.314238824372197</v>
      </c>
      <c r="H198" s="8">
        <f t="shared" si="37"/>
        <v>22958.462942937844</v>
      </c>
      <c r="I198" s="6" t="str">
        <f t="shared" si="31"/>
        <v>February 2029</v>
      </c>
      <c r="J198" s="6">
        <f t="shared" si="32"/>
        <v>530</v>
      </c>
      <c r="L198" s="6">
        <v>141</v>
      </c>
      <c r="M198" s="29">
        <f t="shared" si="38"/>
        <v>-716.12294319818932</v>
      </c>
      <c r="N198" s="8">
        <f t="shared" si="39"/>
        <v>344.37736252467437</v>
      </c>
      <c r="O198" s="8">
        <f t="shared" si="33"/>
        <v>371.74558067351495</v>
      </c>
      <c r="P198" s="8">
        <f t="shared" si="40"/>
        <v>111179.29683952982</v>
      </c>
    </row>
    <row r="199" spans="1:16" s="6" customFormat="1" x14ac:dyDescent="0.25">
      <c r="A199" s="6">
        <f t="shared" si="34"/>
        <v>531</v>
      </c>
      <c r="B199" s="6" t="str">
        <f>VLOOKUP(A199,Table!D:F,2,FALSE)</f>
        <v>March 2029</v>
      </c>
      <c r="C199" s="28">
        <f t="shared" si="28"/>
        <v>-1216.1229431981892</v>
      </c>
      <c r="D199" s="28">
        <f t="shared" si="29"/>
        <v>-500</v>
      </c>
      <c r="E199" s="8">
        <f t="shared" si="35"/>
        <v>1216.1229431981892</v>
      </c>
      <c r="F199" s="8">
        <f t="shared" si="36"/>
        <v>1139.5947333883964</v>
      </c>
      <c r="G199" s="8">
        <f t="shared" si="30"/>
        <v>76.528209809792813</v>
      </c>
      <c r="H199" s="8">
        <f t="shared" si="37"/>
        <v>21818.868209549448</v>
      </c>
      <c r="I199" s="6" t="str">
        <f t="shared" si="31"/>
        <v>March 2029</v>
      </c>
      <c r="J199" s="6">
        <f t="shared" si="32"/>
        <v>531</v>
      </c>
      <c r="L199" s="6">
        <v>142</v>
      </c>
      <c r="M199" s="29">
        <f t="shared" si="38"/>
        <v>-716.12294319818932</v>
      </c>
      <c r="N199" s="8">
        <f t="shared" si="39"/>
        <v>345.52528706642323</v>
      </c>
      <c r="O199" s="8">
        <f t="shared" si="33"/>
        <v>370.59765613176609</v>
      </c>
      <c r="P199" s="8">
        <f t="shared" si="40"/>
        <v>110833.7715524634</v>
      </c>
    </row>
    <row r="200" spans="1:16" s="6" customFormat="1" x14ac:dyDescent="0.25">
      <c r="A200" s="6">
        <f t="shared" si="34"/>
        <v>532</v>
      </c>
      <c r="B200" s="6" t="str">
        <f>VLOOKUP(A200,Table!D:F,2,FALSE)</f>
        <v>April 2029</v>
      </c>
      <c r="C200" s="28">
        <f t="shared" si="28"/>
        <v>-1216.1229431981892</v>
      </c>
      <c r="D200" s="28">
        <f t="shared" si="29"/>
        <v>-500</v>
      </c>
      <c r="E200" s="8">
        <f t="shared" si="35"/>
        <v>1216.1229431981892</v>
      </c>
      <c r="F200" s="8">
        <f t="shared" si="36"/>
        <v>1143.3933824996911</v>
      </c>
      <c r="G200" s="8">
        <f t="shared" si="30"/>
        <v>72.729560698498162</v>
      </c>
      <c r="H200" s="8">
        <f t="shared" si="37"/>
        <v>20675.474827049758</v>
      </c>
      <c r="I200" s="6" t="str">
        <f t="shared" si="31"/>
        <v>April 2029</v>
      </c>
      <c r="J200" s="6">
        <f t="shared" si="32"/>
        <v>532</v>
      </c>
      <c r="L200" s="6">
        <v>143</v>
      </c>
      <c r="M200" s="29">
        <f t="shared" si="38"/>
        <v>-716.12294319818932</v>
      </c>
      <c r="N200" s="8">
        <f t="shared" si="39"/>
        <v>346.67703802331135</v>
      </c>
      <c r="O200" s="8">
        <f t="shared" si="33"/>
        <v>369.44590517487796</v>
      </c>
      <c r="P200" s="8">
        <f t="shared" si="40"/>
        <v>110487.09451444009</v>
      </c>
    </row>
    <row r="201" spans="1:16" s="6" customFormat="1" x14ac:dyDescent="0.25">
      <c r="A201" s="6">
        <f t="shared" si="34"/>
        <v>533</v>
      </c>
      <c r="B201" s="6" t="str">
        <f>VLOOKUP(A201,Table!D:F,2,FALSE)</f>
        <v>May 2029</v>
      </c>
      <c r="C201" s="28">
        <f t="shared" si="28"/>
        <v>-1216.1229431981892</v>
      </c>
      <c r="D201" s="28">
        <f t="shared" si="29"/>
        <v>-500</v>
      </c>
      <c r="E201" s="8">
        <f t="shared" si="35"/>
        <v>1216.1229431981892</v>
      </c>
      <c r="F201" s="8">
        <f t="shared" si="36"/>
        <v>1147.20469377469</v>
      </c>
      <c r="G201" s="8">
        <f t="shared" si="30"/>
        <v>68.918249423499205</v>
      </c>
      <c r="H201" s="8">
        <f t="shared" si="37"/>
        <v>19528.270133275069</v>
      </c>
      <c r="I201" s="6" t="str">
        <f t="shared" si="31"/>
        <v>May 2029</v>
      </c>
      <c r="J201" s="6">
        <f t="shared" si="32"/>
        <v>533</v>
      </c>
      <c r="L201" s="6">
        <v>144</v>
      </c>
      <c r="M201" s="29">
        <f t="shared" si="38"/>
        <v>-716.12294319818932</v>
      </c>
      <c r="N201" s="8">
        <f t="shared" si="39"/>
        <v>347.83262815005571</v>
      </c>
      <c r="O201" s="8">
        <f t="shared" si="33"/>
        <v>368.29031504813361</v>
      </c>
      <c r="P201" s="8">
        <f t="shared" si="40"/>
        <v>110139.26188629004</v>
      </c>
    </row>
    <row r="202" spans="1:16" s="6" customFormat="1" x14ac:dyDescent="0.25">
      <c r="A202" s="6">
        <f t="shared" si="34"/>
        <v>534</v>
      </c>
      <c r="B202" s="6" t="str">
        <f>VLOOKUP(A202,Table!D:F,2,FALSE)</f>
        <v>June 2029</v>
      </c>
      <c r="C202" s="28">
        <f t="shared" si="28"/>
        <v>-1216.1229431981892</v>
      </c>
      <c r="D202" s="28">
        <f t="shared" si="29"/>
        <v>-500</v>
      </c>
      <c r="E202" s="8">
        <f t="shared" si="35"/>
        <v>1216.1229431981892</v>
      </c>
      <c r="F202" s="8">
        <f t="shared" si="36"/>
        <v>1151.0287094206055</v>
      </c>
      <c r="G202" s="8">
        <f t="shared" si="30"/>
        <v>65.094233777583568</v>
      </c>
      <c r="H202" s="8">
        <f t="shared" si="37"/>
        <v>18377.241423854462</v>
      </c>
      <c r="I202" s="6" t="str">
        <f t="shared" si="31"/>
        <v>June 2029</v>
      </c>
      <c r="J202" s="6">
        <f t="shared" si="32"/>
        <v>534</v>
      </c>
      <c r="L202" s="6">
        <v>145</v>
      </c>
      <c r="M202" s="29">
        <f t="shared" si="38"/>
        <v>-716.12294319818932</v>
      </c>
      <c r="N202" s="8">
        <f t="shared" si="39"/>
        <v>348.99207024388915</v>
      </c>
      <c r="O202" s="8">
        <f t="shared" si="33"/>
        <v>367.13087295430017</v>
      </c>
      <c r="P202" s="8">
        <f t="shared" si="40"/>
        <v>109790.26981604616</v>
      </c>
    </row>
    <row r="203" spans="1:16" s="6" customFormat="1" x14ac:dyDescent="0.25">
      <c r="A203" s="6">
        <f t="shared" si="34"/>
        <v>535</v>
      </c>
      <c r="B203" s="6" t="str">
        <f>VLOOKUP(A203,Table!D:F,2,FALSE)</f>
        <v>July 2029</v>
      </c>
      <c r="C203" s="28">
        <f t="shared" si="28"/>
        <v>-1216.1229431981892</v>
      </c>
      <c r="D203" s="28">
        <f t="shared" si="29"/>
        <v>-500</v>
      </c>
      <c r="E203" s="8">
        <f t="shared" si="35"/>
        <v>1216.1229431981892</v>
      </c>
      <c r="F203" s="8">
        <f t="shared" si="36"/>
        <v>1154.865471785341</v>
      </c>
      <c r="G203" s="8">
        <f t="shared" si="30"/>
        <v>61.257471412848211</v>
      </c>
      <c r="H203" s="8">
        <f t="shared" si="37"/>
        <v>17222.37595206912</v>
      </c>
      <c r="I203" s="6" t="str">
        <f t="shared" si="31"/>
        <v>July 2029</v>
      </c>
      <c r="J203" s="6">
        <f t="shared" si="32"/>
        <v>535</v>
      </c>
      <c r="L203" s="6">
        <v>146</v>
      </c>
      <c r="M203" s="29">
        <f t="shared" si="38"/>
        <v>-716.12294319818932</v>
      </c>
      <c r="N203" s="8">
        <f t="shared" si="39"/>
        <v>350.15537714470213</v>
      </c>
      <c r="O203" s="8">
        <f t="shared" si="33"/>
        <v>365.96756605348719</v>
      </c>
      <c r="P203" s="8">
        <f t="shared" si="40"/>
        <v>109440.11443890145</v>
      </c>
    </row>
    <row r="204" spans="1:16" s="6" customFormat="1" x14ac:dyDescent="0.25">
      <c r="A204" s="6">
        <f t="shared" si="34"/>
        <v>536</v>
      </c>
      <c r="B204" s="6" t="str">
        <f>VLOOKUP(A204,Table!D:F,2,FALSE)</f>
        <v>August 2029</v>
      </c>
      <c r="C204" s="28">
        <f t="shared" si="28"/>
        <v>-1216.1229431981892</v>
      </c>
      <c r="D204" s="28">
        <f t="shared" si="29"/>
        <v>-500</v>
      </c>
      <c r="E204" s="8">
        <f t="shared" si="35"/>
        <v>1216.1229431981892</v>
      </c>
      <c r="F204" s="8">
        <f t="shared" si="36"/>
        <v>1158.7150233579589</v>
      </c>
      <c r="G204" s="8">
        <f t="shared" si="30"/>
        <v>57.407919840230399</v>
      </c>
      <c r="H204" s="8">
        <f t="shared" si="37"/>
        <v>16063.660928711161</v>
      </c>
      <c r="I204" s="6" t="str">
        <f t="shared" si="31"/>
        <v>August 2029</v>
      </c>
      <c r="J204" s="6">
        <f t="shared" si="32"/>
        <v>536</v>
      </c>
      <c r="L204" s="6">
        <v>147</v>
      </c>
      <c r="M204" s="29">
        <f t="shared" si="38"/>
        <v>-716.12294319818932</v>
      </c>
      <c r="N204" s="8">
        <f t="shared" si="39"/>
        <v>351.32256173518448</v>
      </c>
      <c r="O204" s="8">
        <f t="shared" si="33"/>
        <v>364.80038146300484</v>
      </c>
      <c r="P204" s="8">
        <f t="shared" si="40"/>
        <v>109088.79187716627</v>
      </c>
    </row>
    <row r="205" spans="1:16" s="6" customFormat="1" x14ac:dyDescent="0.25">
      <c r="A205" s="6">
        <f t="shared" si="34"/>
        <v>537</v>
      </c>
      <c r="B205" s="6" t="str">
        <f>VLOOKUP(A205,Table!D:F,2,FALSE)</f>
        <v>September 2029</v>
      </c>
      <c r="C205" s="28">
        <f t="shared" si="28"/>
        <v>-1216.1229431981892</v>
      </c>
      <c r="D205" s="28">
        <f t="shared" si="29"/>
        <v>-500</v>
      </c>
      <c r="E205" s="8">
        <f t="shared" si="35"/>
        <v>1216.1229431981892</v>
      </c>
      <c r="F205" s="8">
        <f t="shared" si="36"/>
        <v>1162.577406769152</v>
      </c>
      <c r="G205" s="8">
        <f t="shared" si="30"/>
        <v>53.545536429037206</v>
      </c>
      <c r="H205" s="8">
        <f t="shared" si="37"/>
        <v>14901.083521942008</v>
      </c>
      <c r="I205" s="6" t="str">
        <f t="shared" si="31"/>
        <v>September 2029</v>
      </c>
      <c r="J205" s="6">
        <f t="shared" si="32"/>
        <v>537</v>
      </c>
      <c r="L205" s="6">
        <v>148</v>
      </c>
      <c r="M205" s="29">
        <f t="shared" si="38"/>
        <v>-716.12294319818932</v>
      </c>
      <c r="N205" s="8">
        <f t="shared" si="39"/>
        <v>352.49363694096843</v>
      </c>
      <c r="O205" s="8">
        <f t="shared" si="33"/>
        <v>363.62930625722089</v>
      </c>
      <c r="P205" s="8">
        <f t="shared" si="40"/>
        <v>108736.2982402253</v>
      </c>
    </row>
    <row r="206" spans="1:16" s="6" customFormat="1" x14ac:dyDescent="0.25">
      <c r="A206" s="6">
        <f t="shared" si="34"/>
        <v>538</v>
      </c>
      <c r="B206" s="6" t="str">
        <f>VLOOKUP(A206,Table!D:F,2,FALSE)</f>
        <v>October 2029</v>
      </c>
      <c r="C206" s="28">
        <f t="shared" si="28"/>
        <v>-1216.1229431981892</v>
      </c>
      <c r="D206" s="28">
        <f t="shared" si="29"/>
        <v>-500</v>
      </c>
      <c r="E206" s="8">
        <f t="shared" si="35"/>
        <v>1216.1229431981892</v>
      </c>
      <c r="F206" s="8">
        <f t="shared" si="36"/>
        <v>1166.452664791716</v>
      </c>
      <c r="G206" s="8">
        <f t="shared" si="30"/>
        <v>49.670278406473358</v>
      </c>
      <c r="H206" s="8">
        <f t="shared" si="37"/>
        <v>13734.630857150292</v>
      </c>
      <c r="I206" s="6" t="str">
        <f t="shared" si="31"/>
        <v>October 2029</v>
      </c>
      <c r="J206" s="6">
        <f t="shared" si="32"/>
        <v>538</v>
      </c>
      <c r="L206" s="6">
        <v>149</v>
      </c>
      <c r="M206" s="29">
        <f t="shared" si="38"/>
        <v>-716.12294319818932</v>
      </c>
      <c r="N206" s="8">
        <f t="shared" si="39"/>
        <v>353.66861573077165</v>
      </c>
      <c r="O206" s="8">
        <f t="shared" si="33"/>
        <v>362.45432746741767</v>
      </c>
      <c r="P206" s="8">
        <f t="shared" si="40"/>
        <v>108382.62962449453</v>
      </c>
    </row>
    <row r="207" spans="1:16" s="6" customFormat="1" x14ac:dyDescent="0.25">
      <c r="A207" s="6">
        <f t="shared" si="34"/>
        <v>539</v>
      </c>
      <c r="B207" s="6" t="str">
        <f>VLOOKUP(A207,Table!D:F,2,FALSE)</f>
        <v>November 2029</v>
      </c>
      <c r="C207" s="28">
        <f t="shared" si="28"/>
        <v>-1216.1229431981892</v>
      </c>
      <c r="D207" s="28">
        <f t="shared" si="29"/>
        <v>-500</v>
      </c>
      <c r="E207" s="8">
        <f t="shared" si="35"/>
        <v>1216.1229431981892</v>
      </c>
      <c r="F207" s="8">
        <f t="shared" si="36"/>
        <v>1170.3408403410215</v>
      </c>
      <c r="G207" s="8">
        <f t="shared" si="30"/>
        <v>45.782102857167644</v>
      </c>
      <c r="H207" s="8">
        <f t="shared" si="37"/>
        <v>12564.290016809271</v>
      </c>
      <c r="I207" s="6" t="str">
        <f t="shared" si="31"/>
        <v>November 2029</v>
      </c>
      <c r="J207" s="6">
        <f t="shared" si="32"/>
        <v>539</v>
      </c>
      <c r="L207" s="6">
        <v>150</v>
      </c>
      <c r="M207" s="29">
        <f t="shared" si="38"/>
        <v>-716.12294319818932</v>
      </c>
      <c r="N207" s="8">
        <f t="shared" si="39"/>
        <v>354.84751111654089</v>
      </c>
      <c r="O207" s="8">
        <f t="shared" si="33"/>
        <v>361.27543208164843</v>
      </c>
      <c r="P207" s="8">
        <f t="shared" si="40"/>
        <v>108027.78211337798</v>
      </c>
    </row>
    <row r="208" spans="1:16" s="6" customFormat="1" x14ac:dyDescent="0.25">
      <c r="A208" s="6">
        <f t="shared" si="34"/>
        <v>540</v>
      </c>
      <c r="B208" s="6" t="str">
        <f>VLOOKUP(A208,Table!D:F,2,FALSE)</f>
        <v>December 2029</v>
      </c>
      <c r="C208" s="28">
        <f t="shared" si="28"/>
        <v>-1216.1229431981892</v>
      </c>
      <c r="D208" s="28">
        <f t="shared" si="29"/>
        <v>-500</v>
      </c>
      <c r="E208" s="8">
        <f t="shared" si="35"/>
        <v>1216.1229431981892</v>
      </c>
      <c r="F208" s="8">
        <f t="shared" si="36"/>
        <v>1174.2419764754916</v>
      </c>
      <c r="G208" s="8">
        <f t="shared" si="30"/>
        <v>41.880966722697572</v>
      </c>
      <c r="H208" s="8">
        <f t="shared" si="37"/>
        <v>11390.048040333779</v>
      </c>
      <c r="I208" s="6" t="str">
        <f t="shared" si="31"/>
        <v>December 2029</v>
      </c>
      <c r="J208" s="6">
        <f t="shared" si="32"/>
        <v>540</v>
      </c>
      <c r="L208" s="6">
        <v>151</v>
      </c>
      <c r="M208" s="29">
        <f t="shared" si="38"/>
        <v>-716.12294319818932</v>
      </c>
      <c r="N208" s="8">
        <f t="shared" si="39"/>
        <v>356.03033615359607</v>
      </c>
      <c r="O208" s="8">
        <f t="shared" si="33"/>
        <v>360.09260704459325</v>
      </c>
      <c r="P208" s="8">
        <f t="shared" si="40"/>
        <v>107671.75177722439</v>
      </c>
    </row>
    <row r="209" spans="1:16" s="6" customFormat="1" x14ac:dyDescent="0.25">
      <c r="A209" s="6">
        <f t="shared" si="34"/>
        <v>541</v>
      </c>
      <c r="B209" s="6" t="str">
        <f>VLOOKUP(A209,Table!D:F,2,FALSE)</f>
        <v>January 2030</v>
      </c>
      <c r="C209" s="28">
        <f t="shared" si="28"/>
        <v>-1216.1229431981892</v>
      </c>
      <c r="D209" s="28">
        <f t="shared" si="29"/>
        <v>-500</v>
      </c>
      <c r="E209" s="8">
        <f t="shared" si="35"/>
        <v>1216.1229431981892</v>
      </c>
      <c r="F209" s="8">
        <f t="shared" si="36"/>
        <v>1178.1561163970766</v>
      </c>
      <c r="G209" s="8">
        <f t="shared" si="30"/>
        <v>37.966826801112596</v>
      </c>
      <c r="H209" s="8">
        <f t="shared" si="37"/>
        <v>10211.891923936702</v>
      </c>
      <c r="I209" s="6" t="str">
        <f t="shared" si="31"/>
        <v>January 2030</v>
      </c>
      <c r="J209" s="6">
        <f t="shared" si="32"/>
        <v>541</v>
      </c>
      <c r="L209" s="6">
        <v>152</v>
      </c>
      <c r="M209" s="29">
        <f t="shared" si="38"/>
        <v>-716.12294319818932</v>
      </c>
      <c r="N209" s="8">
        <f t="shared" si="39"/>
        <v>357.21710394077473</v>
      </c>
      <c r="O209" s="8">
        <f t="shared" si="33"/>
        <v>358.90583925741458</v>
      </c>
      <c r="P209" s="8">
        <f t="shared" si="40"/>
        <v>107314.53467328362</v>
      </c>
    </row>
    <row r="210" spans="1:16" s="6" customFormat="1" x14ac:dyDescent="0.25">
      <c r="A210" s="6">
        <f t="shared" si="34"/>
        <v>542</v>
      </c>
      <c r="B210" s="6" t="str">
        <f>VLOOKUP(A210,Table!D:F,2,FALSE)</f>
        <v>February 2030</v>
      </c>
      <c r="C210" s="28">
        <f t="shared" si="28"/>
        <v>-1216.1229431981892</v>
      </c>
      <c r="D210" s="28">
        <f t="shared" si="29"/>
        <v>-500</v>
      </c>
      <c r="E210" s="8">
        <f t="shared" si="35"/>
        <v>1216.1229431981892</v>
      </c>
      <c r="F210" s="8">
        <f t="shared" si="36"/>
        <v>1182.0833034517336</v>
      </c>
      <c r="G210" s="8">
        <f t="shared" si="30"/>
        <v>34.039639746455677</v>
      </c>
      <c r="H210" s="8">
        <f t="shared" si="37"/>
        <v>9029.8086204849678</v>
      </c>
      <c r="I210" s="6" t="str">
        <f t="shared" si="31"/>
        <v>February 2030</v>
      </c>
      <c r="J210" s="6">
        <f t="shared" si="32"/>
        <v>542</v>
      </c>
      <c r="L210" s="6">
        <v>153</v>
      </c>
      <c r="M210" s="29">
        <f t="shared" si="38"/>
        <v>-716.12294319818932</v>
      </c>
      <c r="N210" s="8">
        <f t="shared" si="39"/>
        <v>358.40782762057722</v>
      </c>
      <c r="O210" s="8">
        <f t="shared" si="33"/>
        <v>357.7151155776121</v>
      </c>
      <c r="P210" s="8">
        <f t="shared" si="40"/>
        <v>106956.12684566304</v>
      </c>
    </row>
    <row r="211" spans="1:16" s="6" customFormat="1" x14ac:dyDescent="0.25">
      <c r="A211" s="6">
        <f t="shared" si="34"/>
        <v>543</v>
      </c>
      <c r="B211" s="6" t="str">
        <f>VLOOKUP(A211,Table!D:F,2,FALSE)</f>
        <v>March 2030</v>
      </c>
      <c r="C211" s="28">
        <f t="shared" si="28"/>
        <v>-1216.1229431981892</v>
      </c>
      <c r="D211" s="28">
        <f t="shared" si="29"/>
        <v>-500</v>
      </c>
      <c r="E211" s="8">
        <f t="shared" si="35"/>
        <v>1216.1229431981892</v>
      </c>
      <c r="F211" s="8">
        <f t="shared" si="36"/>
        <v>1186.023581129906</v>
      </c>
      <c r="G211" s="8">
        <f t="shared" si="30"/>
        <v>30.099362068283227</v>
      </c>
      <c r="H211" s="8">
        <f t="shared" si="37"/>
        <v>7843.7850393550616</v>
      </c>
      <c r="I211" s="6" t="str">
        <f t="shared" si="31"/>
        <v>March 2030</v>
      </c>
      <c r="J211" s="6">
        <f t="shared" si="32"/>
        <v>543</v>
      </c>
      <c r="L211" s="6">
        <v>154</v>
      </c>
      <c r="M211" s="29">
        <f t="shared" si="38"/>
        <v>-716.12294319818932</v>
      </c>
      <c r="N211" s="8">
        <f t="shared" si="39"/>
        <v>359.60252037931252</v>
      </c>
      <c r="O211" s="8">
        <f t="shared" si="33"/>
        <v>356.5204228188768</v>
      </c>
      <c r="P211" s="8">
        <f t="shared" si="40"/>
        <v>106596.52432528372</v>
      </c>
    </row>
    <row r="212" spans="1:16" s="6" customFormat="1" x14ac:dyDescent="0.25">
      <c r="A212" s="6">
        <f t="shared" si="34"/>
        <v>544</v>
      </c>
      <c r="B212" s="6" t="str">
        <f>VLOOKUP(A212,Table!D:F,2,FALSE)</f>
        <v>April 2030</v>
      </c>
      <c r="C212" s="28">
        <f t="shared" si="28"/>
        <v>-1216.1229431981892</v>
      </c>
      <c r="D212" s="28">
        <f t="shared" si="29"/>
        <v>-500</v>
      </c>
      <c r="E212" s="8">
        <f t="shared" si="35"/>
        <v>1216.1229431981892</v>
      </c>
      <c r="F212" s="8">
        <f t="shared" si="36"/>
        <v>1189.9769930670057</v>
      </c>
      <c r="G212" s="8">
        <f t="shared" si="30"/>
        <v>26.14595013118354</v>
      </c>
      <c r="H212" s="8">
        <f t="shared" si="37"/>
        <v>6653.8080462880562</v>
      </c>
      <c r="I212" s="6" t="str">
        <f t="shared" si="31"/>
        <v>April 2030</v>
      </c>
      <c r="J212" s="6">
        <f t="shared" si="32"/>
        <v>544</v>
      </c>
      <c r="L212" s="6">
        <v>155</v>
      </c>
      <c r="M212" s="29">
        <f t="shared" si="38"/>
        <v>-716.12294319818932</v>
      </c>
      <c r="N212" s="8">
        <f t="shared" si="39"/>
        <v>360.80119544724351</v>
      </c>
      <c r="O212" s="8">
        <f t="shared" si="33"/>
        <v>355.3217477509458</v>
      </c>
      <c r="P212" s="8">
        <f t="shared" si="40"/>
        <v>106235.72312983648</v>
      </c>
    </row>
    <row r="213" spans="1:16" s="6" customFormat="1" x14ac:dyDescent="0.25">
      <c r="A213" s="6">
        <f t="shared" si="34"/>
        <v>545</v>
      </c>
      <c r="B213" s="6" t="str">
        <f>VLOOKUP(A213,Table!D:F,2,FALSE)</f>
        <v>May 2030</v>
      </c>
      <c r="C213" s="28">
        <f t="shared" si="28"/>
        <v>-1216.1229431981892</v>
      </c>
      <c r="D213" s="28">
        <f t="shared" si="29"/>
        <v>-500</v>
      </c>
      <c r="E213" s="8">
        <f t="shared" si="35"/>
        <v>1216.1229431981892</v>
      </c>
      <c r="F213" s="8">
        <f t="shared" si="36"/>
        <v>1193.9435830438956</v>
      </c>
      <c r="G213" s="8">
        <f t="shared" si="30"/>
        <v>22.179360154293519</v>
      </c>
      <c r="H213" s="8">
        <f t="shared" si="37"/>
        <v>5459.864463244161</v>
      </c>
      <c r="I213" s="6" t="str">
        <f t="shared" si="31"/>
        <v>May 2030</v>
      </c>
      <c r="J213" s="6">
        <f t="shared" si="32"/>
        <v>545</v>
      </c>
      <c r="L213" s="6">
        <v>156</v>
      </c>
      <c r="M213" s="29">
        <f t="shared" si="38"/>
        <v>-716.12294319818932</v>
      </c>
      <c r="N213" s="8">
        <f t="shared" si="39"/>
        <v>362.00386609873442</v>
      </c>
      <c r="O213" s="8">
        <f t="shared" si="33"/>
        <v>354.1190770994549</v>
      </c>
      <c r="P213" s="8">
        <f t="shared" si="40"/>
        <v>105873.71926373774</v>
      </c>
    </row>
    <row r="214" spans="1:16" s="6" customFormat="1" x14ac:dyDescent="0.25">
      <c r="A214" s="6">
        <f t="shared" si="34"/>
        <v>546</v>
      </c>
      <c r="B214" s="6" t="str">
        <f>VLOOKUP(A214,Table!D:F,2,FALSE)</f>
        <v>June 2030</v>
      </c>
      <c r="C214" s="28">
        <f t="shared" si="28"/>
        <v>-1216.1229431981892</v>
      </c>
      <c r="D214" s="28">
        <f t="shared" si="29"/>
        <v>-500</v>
      </c>
      <c r="E214" s="8">
        <f t="shared" si="35"/>
        <v>1216.1229431981892</v>
      </c>
      <c r="F214" s="8">
        <f t="shared" si="36"/>
        <v>1197.9233949873753</v>
      </c>
      <c r="G214" s="8">
        <f t="shared" si="30"/>
        <v>18.19954821081387</v>
      </c>
      <c r="H214" s="8">
        <f t="shared" si="37"/>
        <v>4261.9410682567859</v>
      </c>
      <c r="I214" s="6" t="str">
        <f t="shared" si="31"/>
        <v>June 2030</v>
      </c>
      <c r="J214" s="6">
        <f t="shared" si="32"/>
        <v>546</v>
      </c>
      <c r="L214" s="6">
        <v>157</v>
      </c>
      <c r="M214" s="29">
        <f t="shared" si="38"/>
        <v>-716.12294319818932</v>
      </c>
      <c r="N214" s="8">
        <f t="shared" si="39"/>
        <v>363.21054565239677</v>
      </c>
      <c r="O214" s="8">
        <f t="shared" si="33"/>
        <v>352.91239754579254</v>
      </c>
      <c r="P214" s="8">
        <f t="shared" si="40"/>
        <v>105510.50871808534</v>
      </c>
    </row>
    <row r="215" spans="1:16" s="6" customFormat="1" x14ac:dyDescent="0.25">
      <c r="A215" s="6">
        <f t="shared" si="34"/>
        <v>547</v>
      </c>
      <c r="B215" s="6" t="str">
        <f>VLOOKUP(A215,Table!D:F,2,FALSE)</f>
        <v>July 2030</v>
      </c>
      <c r="C215" s="28">
        <f t="shared" si="28"/>
        <v>-1216.1229431981892</v>
      </c>
      <c r="D215" s="28">
        <f t="shared" si="29"/>
        <v>-500</v>
      </c>
      <c r="E215" s="8">
        <f t="shared" si="35"/>
        <v>1216.1229431981892</v>
      </c>
      <c r="F215" s="8">
        <f t="shared" si="36"/>
        <v>1201.9164729706665</v>
      </c>
      <c r="G215" s="8">
        <f t="shared" si="30"/>
        <v>14.206470227522621</v>
      </c>
      <c r="H215" s="8">
        <f t="shared" si="37"/>
        <v>3060.0245952861196</v>
      </c>
      <c r="I215" s="6" t="str">
        <f t="shared" si="31"/>
        <v>July 2030</v>
      </c>
      <c r="J215" s="6">
        <f t="shared" si="32"/>
        <v>547</v>
      </c>
      <c r="L215" s="6">
        <v>158</v>
      </c>
      <c r="M215" s="29">
        <f t="shared" si="38"/>
        <v>-716.12294319818932</v>
      </c>
      <c r="N215" s="8">
        <f t="shared" si="39"/>
        <v>364.42124747123819</v>
      </c>
      <c r="O215" s="8">
        <f t="shared" si="33"/>
        <v>351.70169572695113</v>
      </c>
      <c r="P215" s="8">
        <f t="shared" si="40"/>
        <v>105146.0874706141</v>
      </c>
    </row>
    <row r="216" spans="1:16" s="6" customFormat="1" x14ac:dyDescent="0.25">
      <c r="A216" s="6">
        <f t="shared" si="34"/>
        <v>548</v>
      </c>
      <c r="B216" s="6" t="str">
        <f>VLOOKUP(A216,Table!D:F,2,FALSE)</f>
        <v>August 2030</v>
      </c>
      <c r="C216" s="28">
        <f t="shared" si="28"/>
        <v>-1216.1229431981892</v>
      </c>
      <c r="D216" s="28">
        <f t="shared" si="29"/>
        <v>-500</v>
      </c>
      <c r="E216" s="8">
        <f t="shared" si="35"/>
        <v>1216.1229431981892</v>
      </c>
      <c r="F216" s="8">
        <f t="shared" si="36"/>
        <v>1205.9228612139023</v>
      </c>
      <c r="G216" s="8">
        <f t="shared" si="30"/>
        <v>10.200081984287065</v>
      </c>
      <c r="H216" s="8">
        <f t="shared" si="37"/>
        <v>1854.1017340722174</v>
      </c>
      <c r="I216" s="6" t="str">
        <f t="shared" si="31"/>
        <v>August 2030</v>
      </c>
      <c r="J216" s="6">
        <f t="shared" si="32"/>
        <v>548</v>
      </c>
      <c r="L216" s="6">
        <v>159</v>
      </c>
      <c r="M216" s="29">
        <f t="shared" si="38"/>
        <v>-716.12294319818932</v>
      </c>
      <c r="N216" s="8">
        <f t="shared" si="39"/>
        <v>365.63598496280895</v>
      </c>
      <c r="O216" s="8">
        <f t="shared" si="33"/>
        <v>350.48695823538037</v>
      </c>
      <c r="P216" s="8">
        <f t="shared" si="40"/>
        <v>104780.4514856513</v>
      </c>
    </row>
    <row r="217" spans="1:16" s="6" customFormat="1" x14ac:dyDescent="0.25">
      <c r="A217" s="6">
        <f t="shared" si="34"/>
        <v>549</v>
      </c>
      <c r="B217" s="6" t="str">
        <f>VLOOKUP(A217,Table!D:F,2,FALSE)</f>
        <v>September 2030</v>
      </c>
      <c r="C217" s="28">
        <f t="shared" si="28"/>
        <v>-1216.1229431981892</v>
      </c>
      <c r="D217" s="28">
        <f t="shared" si="29"/>
        <v>-500</v>
      </c>
      <c r="E217" s="8">
        <f t="shared" si="35"/>
        <v>1216.1229431981892</v>
      </c>
      <c r="F217" s="8">
        <f t="shared" si="36"/>
        <v>1209.9426040846151</v>
      </c>
      <c r="G217" s="8">
        <f t="shared" si="30"/>
        <v>6.1803391135740577</v>
      </c>
      <c r="H217" s="8">
        <f t="shared" si="37"/>
        <v>644.15912998760223</v>
      </c>
      <c r="I217" s="6" t="str">
        <f t="shared" si="31"/>
        <v>September 2030</v>
      </c>
      <c r="J217" s="6">
        <f t="shared" si="32"/>
        <v>549</v>
      </c>
      <c r="L217" s="6">
        <v>160</v>
      </c>
      <c r="M217" s="29">
        <f t="shared" si="38"/>
        <v>-716.12294319818932</v>
      </c>
      <c r="N217" s="8">
        <f t="shared" si="39"/>
        <v>366.85477157935168</v>
      </c>
      <c r="O217" s="8">
        <f t="shared" si="33"/>
        <v>349.26817161883764</v>
      </c>
      <c r="P217" s="8">
        <f t="shared" si="40"/>
        <v>104413.59671407194</v>
      </c>
    </row>
    <row r="218" spans="1:16" s="6" customFormat="1" x14ac:dyDescent="0.25">
      <c r="A218" s="6">
        <f t="shared" si="34"/>
        <v>550</v>
      </c>
      <c r="B218" s="6" t="str">
        <f>VLOOKUP(A218,Table!D:F,2,FALSE)</f>
        <v>October 2030</v>
      </c>
      <c r="C218" s="28">
        <f t="shared" si="28"/>
        <v>-1216.1229431981892</v>
      </c>
      <c r="D218" s="28">
        <f t="shared" si="29"/>
        <v>-500</v>
      </c>
      <c r="E218" s="8">
        <f t="shared" si="35"/>
        <v>1216.1229431981892</v>
      </c>
      <c r="F218" s="8">
        <f t="shared" si="36"/>
        <v>1213.9757460982305</v>
      </c>
      <c r="G218" s="8">
        <f t="shared" si="30"/>
        <v>2.147197099958674</v>
      </c>
      <c r="H218" s="8">
        <f t="shared" si="37"/>
        <v>0</v>
      </c>
      <c r="I218" s="6" t="str">
        <f t="shared" si="31"/>
        <v>October 2030</v>
      </c>
      <c r="J218" s="6">
        <f t="shared" si="32"/>
        <v>550</v>
      </c>
      <c r="L218" s="6">
        <v>161</v>
      </c>
      <c r="M218" s="29">
        <f t="shared" si="38"/>
        <v>-716.12294319818932</v>
      </c>
      <c r="N218" s="8">
        <f t="shared" si="39"/>
        <v>368.07762081794948</v>
      </c>
      <c r="O218" s="8">
        <f t="shared" si="33"/>
        <v>348.04532238023984</v>
      </c>
      <c r="P218" s="8">
        <f t="shared" si="40"/>
        <v>104045.519093254</v>
      </c>
    </row>
    <row r="219" spans="1:16" s="6" customFormat="1" x14ac:dyDescent="0.25">
      <c r="A219" s="6">
        <f t="shared" si="34"/>
        <v>551</v>
      </c>
      <c r="B219" s="6" t="str">
        <f>VLOOKUP(A219,Table!D:F,2,FALSE)</f>
        <v>November 2030</v>
      </c>
      <c r="C219" s="28">
        <f t="shared" si="28"/>
        <v>-1216.1229431981892</v>
      </c>
      <c r="D219" s="28">
        <f t="shared" si="29"/>
        <v>-500</v>
      </c>
      <c r="E219" s="8">
        <f t="shared" si="35"/>
        <v>0</v>
      </c>
      <c r="F219" s="8">
        <f t="shared" si="36"/>
        <v>0</v>
      </c>
      <c r="G219" s="8">
        <f t="shared" si="30"/>
        <v>0</v>
      </c>
      <c r="H219" s="8">
        <f t="shared" si="37"/>
        <v>0</v>
      </c>
      <c r="I219" s="6" t="str">
        <f t="shared" si="31"/>
        <v>November 2030</v>
      </c>
      <c r="J219" s="6">
        <f t="shared" si="32"/>
        <v>551</v>
      </c>
      <c r="L219" s="6">
        <v>162</v>
      </c>
      <c r="M219" s="29">
        <f t="shared" si="38"/>
        <v>-716.12294319818932</v>
      </c>
      <c r="N219" s="8">
        <f t="shared" si="39"/>
        <v>369.30454622067595</v>
      </c>
      <c r="O219" s="8">
        <f t="shared" si="33"/>
        <v>346.81839697751337</v>
      </c>
      <c r="P219" s="8">
        <f t="shared" si="40"/>
        <v>103676.21454703332</v>
      </c>
    </row>
    <row r="220" spans="1:16" s="6" customFormat="1" x14ac:dyDescent="0.25">
      <c r="A220" s="6">
        <f t="shared" si="34"/>
        <v>552</v>
      </c>
      <c r="B220" s="6" t="str">
        <f>VLOOKUP(A220,Table!D:F,2,FALSE)</f>
        <v>December 2030</v>
      </c>
      <c r="C220" s="28">
        <f t="shared" si="28"/>
        <v>-1216.1229431981892</v>
      </c>
      <c r="D220" s="28">
        <f t="shared" si="29"/>
        <v>-500</v>
      </c>
      <c r="E220" s="8">
        <f t="shared" si="35"/>
        <v>0</v>
      </c>
      <c r="F220" s="8">
        <f t="shared" si="36"/>
        <v>0</v>
      </c>
      <c r="G220" s="8">
        <f t="shared" si="30"/>
        <v>0</v>
      </c>
      <c r="H220" s="8">
        <f t="shared" si="37"/>
        <v>0</v>
      </c>
      <c r="I220" s="6" t="str">
        <f t="shared" si="31"/>
        <v>December 2030</v>
      </c>
      <c r="J220" s="6">
        <f t="shared" si="32"/>
        <v>552</v>
      </c>
      <c r="L220" s="6">
        <v>163</v>
      </c>
      <c r="M220" s="29">
        <f t="shared" si="38"/>
        <v>-716.12294319818932</v>
      </c>
      <c r="N220" s="8">
        <f t="shared" si="39"/>
        <v>370.53556137474487</v>
      </c>
      <c r="O220" s="8">
        <f t="shared" si="33"/>
        <v>345.58738182344445</v>
      </c>
      <c r="P220" s="8">
        <f t="shared" si="40"/>
        <v>103305.67898565858</v>
      </c>
    </row>
    <row r="221" spans="1:16" s="6" customFormat="1" x14ac:dyDescent="0.25">
      <c r="A221" s="6">
        <f t="shared" si="34"/>
        <v>553</v>
      </c>
      <c r="B221" s="6" t="str">
        <f>VLOOKUP(A221,Table!D:F,2,FALSE)</f>
        <v>January 2031</v>
      </c>
      <c r="C221" s="28">
        <f t="shared" si="28"/>
        <v>-1216.1229431981892</v>
      </c>
      <c r="D221" s="28">
        <f t="shared" si="29"/>
        <v>-500</v>
      </c>
      <c r="E221" s="8">
        <f t="shared" si="35"/>
        <v>0</v>
      </c>
      <c r="F221" s="8">
        <f t="shared" si="36"/>
        <v>0</v>
      </c>
      <c r="G221" s="8">
        <f t="shared" si="30"/>
        <v>0</v>
      </c>
      <c r="H221" s="8">
        <f t="shared" si="37"/>
        <v>0</v>
      </c>
      <c r="I221" s="6" t="str">
        <f t="shared" si="31"/>
        <v>January 2031</v>
      </c>
      <c r="J221" s="6">
        <f t="shared" si="32"/>
        <v>553</v>
      </c>
      <c r="L221" s="6">
        <v>164</v>
      </c>
      <c r="M221" s="29">
        <f t="shared" si="38"/>
        <v>-716.12294319818932</v>
      </c>
      <c r="N221" s="8">
        <f t="shared" si="39"/>
        <v>371.77067991266074</v>
      </c>
      <c r="O221" s="8">
        <f t="shared" si="33"/>
        <v>344.35226328552858</v>
      </c>
      <c r="P221" s="8">
        <f t="shared" si="40"/>
        <v>102933.90830574592</v>
      </c>
    </row>
    <row r="222" spans="1:16" s="6" customFormat="1" x14ac:dyDescent="0.25">
      <c r="A222" s="6">
        <f t="shared" si="34"/>
        <v>554</v>
      </c>
      <c r="B222" s="6" t="str">
        <f>VLOOKUP(A222,Table!D:F,2,FALSE)</f>
        <v>February 2031</v>
      </c>
      <c r="C222" s="28">
        <f t="shared" si="28"/>
        <v>-1216.1229431981892</v>
      </c>
      <c r="D222" s="28">
        <f t="shared" si="29"/>
        <v>-500</v>
      </c>
      <c r="E222" s="8">
        <f t="shared" si="35"/>
        <v>0</v>
      </c>
      <c r="F222" s="8">
        <f t="shared" si="36"/>
        <v>0</v>
      </c>
      <c r="G222" s="8">
        <f t="shared" si="30"/>
        <v>0</v>
      </c>
      <c r="H222" s="8">
        <f t="shared" si="37"/>
        <v>0</v>
      </c>
      <c r="I222" s="6" t="str">
        <f t="shared" si="31"/>
        <v>February 2031</v>
      </c>
      <c r="J222" s="6">
        <f t="shared" si="32"/>
        <v>554</v>
      </c>
      <c r="L222" s="6">
        <v>165</v>
      </c>
      <c r="M222" s="29">
        <f t="shared" si="38"/>
        <v>-716.12294319818932</v>
      </c>
      <c r="N222" s="8">
        <f t="shared" si="39"/>
        <v>373.00991551236956</v>
      </c>
      <c r="O222" s="8">
        <f t="shared" si="33"/>
        <v>343.11302768581976</v>
      </c>
      <c r="P222" s="8">
        <f t="shared" si="40"/>
        <v>102560.89839023355</v>
      </c>
    </row>
    <row r="223" spans="1:16" s="6" customFormat="1" x14ac:dyDescent="0.25">
      <c r="A223" s="6">
        <f t="shared" si="34"/>
        <v>555</v>
      </c>
      <c r="B223" s="6" t="str">
        <f>VLOOKUP(A223,Table!D:F,2,FALSE)</f>
        <v>March 2031</v>
      </c>
      <c r="C223" s="28">
        <f t="shared" si="28"/>
        <v>-1216.1229431981892</v>
      </c>
      <c r="D223" s="28">
        <f t="shared" si="29"/>
        <v>-500</v>
      </c>
      <c r="E223" s="8">
        <f t="shared" si="35"/>
        <v>0</v>
      </c>
      <c r="F223" s="8">
        <f t="shared" si="36"/>
        <v>0</v>
      </c>
      <c r="G223" s="8">
        <f t="shared" si="30"/>
        <v>0</v>
      </c>
      <c r="H223" s="8">
        <f t="shared" si="37"/>
        <v>0</v>
      </c>
      <c r="I223" s="6" t="str">
        <f t="shared" si="31"/>
        <v>March 2031</v>
      </c>
      <c r="J223" s="6">
        <f t="shared" si="32"/>
        <v>555</v>
      </c>
      <c r="L223" s="6">
        <v>166</v>
      </c>
      <c r="M223" s="29">
        <f t="shared" si="38"/>
        <v>-716.12294319818932</v>
      </c>
      <c r="N223" s="8">
        <f t="shared" si="39"/>
        <v>374.25328189741083</v>
      </c>
      <c r="O223" s="8">
        <f t="shared" si="33"/>
        <v>341.86966130077849</v>
      </c>
      <c r="P223" s="8">
        <f t="shared" si="40"/>
        <v>102186.64510833613</v>
      </c>
    </row>
    <row r="224" spans="1:16" s="6" customFormat="1" x14ac:dyDescent="0.25">
      <c r="A224" s="6">
        <f t="shared" si="34"/>
        <v>556</v>
      </c>
      <c r="B224" s="6" t="str">
        <f>VLOOKUP(A224,Table!D:F,2,FALSE)</f>
        <v>April 2031</v>
      </c>
      <c r="C224" s="28">
        <f t="shared" si="28"/>
        <v>-1216.1229431981892</v>
      </c>
      <c r="D224" s="28">
        <f t="shared" si="29"/>
        <v>-500</v>
      </c>
      <c r="E224" s="8">
        <f t="shared" si="35"/>
        <v>0</v>
      </c>
      <c r="F224" s="8">
        <f t="shared" si="36"/>
        <v>0</v>
      </c>
      <c r="G224" s="8">
        <f t="shared" si="30"/>
        <v>0</v>
      </c>
      <c r="H224" s="8">
        <f t="shared" si="37"/>
        <v>0</v>
      </c>
      <c r="I224" s="6" t="str">
        <f t="shared" si="31"/>
        <v>April 2031</v>
      </c>
      <c r="J224" s="6">
        <f t="shared" si="32"/>
        <v>556</v>
      </c>
      <c r="L224" s="6">
        <v>167</v>
      </c>
      <c r="M224" s="29">
        <f t="shared" si="38"/>
        <v>-716.12294319818932</v>
      </c>
      <c r="N224" s="8">
        <f t="shared" si="39"/>
        <v>375.5007928370689</v>
      </c>
      <c r="O224" s="8">
        <f t="shared" si="33"/>
        <v>340.62215036112042</v>
      </c>
      <c r="P224" s="8">
        <f t="shared" si="40"/>
        <v>101811.14431549906</v>
      </c>
    </row>
    <row r="225" spans="1:16" s="6" customFormat="1" x14ac:dyDescent="0.25">
      <c r="A225" s="6">
        <f t="shared" si="34"/>
        <v>557</v>
      </c>
      <c r="B225" s="6" t="str">
        <f>VLOOKUP(A225,Table!D:F,2,FALSE)</f>
        <v>May 2031</v>
      </c>
      <c r="C225" s="28">
        <f t="shared" si="28"/>
        <v>-1216.1229431981892</v>
      </c>
      <c r="D225" s="28">
        <f t="shared" si="29"/>
        <v>-500</v>
      </c>
      <c r="E225" s="8">
        <f t="shared" si="35"/>
        <v>0</v>
      </c>
      <c r="F225" s="8">
        <f t="shared" si="36"/>
        <v>0</v>
      </c>
      <c r="G225" s="8">
        <f t="shared" si="30"/>
        <v>0</v>
      </c>
      <c r="H225" s="8">
        <f t="shared" si="37"/>
        <v>0</v>
      </c>
      <c r="I225" s="6" t="str">
        <f t="shared" si="31"/>
        <v>May 2031</v>
      </c>
      <c r="J225" s="6">
        <f t="shared" si="32"/>
        <v>557</v>
      </c>
      <c r="L225" s="6">
        <v>168</v>
      </c>
      <c r="M225" s="29">
        <f t="shared" si="38"/>
        <v>-716.12294319818932</v>
      </c>
      <c r="N225" s="8">
        <f t="shared" si="39"/>
        <v>376.75246214652583</v>
      </c>
      <c r="O225" s="8">
        <f t="shared" si="33"/>
        <v>339.37048105166349</v>
      </c>
      <c r="P225" s="8">
        <f t="shared" si="40"/>
        <v>101434.39185335253</v>
      </c>
    </row>
    <row r="226" spans="1:16" s="6" customFormat="1" x14ac:dyDescent="0.25">
      <c r="A226" s="6">
        <f t="shared" si="34"/>
        <v>558</v>
      </c>
      <c r="B226" s="6" t="str">
        <f>VLOOKUP(A226,Table!D:F,2,FALSE)</f>
        <v>June 2031</v>
      </c>
      <c r="C226" s="28">
        <f t="shared" si="28"/>
        <v>-1216.1229431981892</v>
      </c>
      <c r="D226" s="28">
        <f t="shared" si="29"/>
        <v>-500</v>
      </c>
      <c r="E226" s="8">
        <f t="shared" si="35"/>
        <v>0</v>
      </c>
      <c r="F226" s="8">
        <f t="shared" si="36"/>
        <v>0</v>
      </c>
      <c r="G226" s="8">
        <f t="shared" si="30"/>
        <v>0</v>
      </c>
      <c r="H226" s="8">
        <f t="shared" si="37"/>
        <v>0</v>
      </c>
      <c r="I226" s="6" t="str">
        <f t="shared" si="31"/>
        <v>June 2031</v>
      </c>
      <c r="J226" s="6">
        <f t="shared" si="32"/>
        <v>558</v>
      </c>
      <c r="L226" s="6">
        <v>169</v>
      </c>
      <c r="M226" s="29">
        <f t="shared" si="38"/>
        <v>-716.12294319818932</v>
      </c>
      <c r="N226" s="8">
        <f t="shared" si="39"/>
        <v>378.00830368701423</v>
      </c>
      <c r="O226" s="8">
        <f t="shared" si="33"/>
        <v>338.11463951117508</v>
      </c>
      <c r="P226" s="8">
        <f t="shared" si="40"/>
        <v>101056.38354966551</v>
      </c>
    </row>
    <row r="227" spans="1:16" s="6" customFormat="1" x14ac:dyDescent="0.25">
      <c r="A227" s="6">
        <f t="shared" si="34"/>
        <v>559</v>
      </c>
      <c r="B227" s="6" t="str">
        <f>VLOOKUP(A227,Table!D:F,2,FALSE)</f>
        <v>July 2031</v>
      </c>
      <c r="C227" s="28">
        <f t="shared" si="28"/>
        <v>-1216.1229431981892</v>
      </c>
      <c r="D227" s="28">
        <f t="shared" si="29"/>
        <v>-500</v>
      </c>
      <c r="E227" s="8">
        <f t="shared" si="35"/>
        <v>0</v>
      </c>
      <c r="F227" s="8">
        <f t="shared" si="36"/>
        <v>0</v>
      </c>
      <c r="G227" s="8">
        <f t="shared" si="30"/>
        <v>0</v>
      </c>
      <c r="H227" s="8">
        <f t="shared" si="37"/>
        <v>0</v>
      </c>
      <c r="I227" s="6" t="str">
        <f t="shared" si="31"/>
        <v>July 2031</v>
      </c>
      <c r="J227" s="6">
        <f t="shared" si="32"/>
        <v>559</v>
      </c>
      <c r="L227" s="6">
        <v>170</v>
      </c>
      <c r="M227" s="29">
        <f t="shared" si="38"/>
        <v>-716.12294319818932</v>
      </c>
      <c r="N227" s="8">
        <f t="shared" si="39"/>
        <v>379.26833136597094</v>
      </c>
      <c r="O227" s="8">
        <f t="shared" si="33"/>
        <v>336.85461183221838</v>
      </c>
      <c r="P227" s="8">
        <f t="shared" si="40"/>
        <v>100677.11521829954</v>
      </c>
    </row>
    <row r="228" spans="1:16" s="6" customFormat="1" x14ac:dyDescent="0.25">
      <c r="A228" s="6">
        <f t="shared" si="34"/>
        <v>560</v>
      </c>
      <c r="B228" s="6" t="str">
        <f>VLOOKUP(A228,Table!D:F,2,FALSE)</f>
        <v>August 2031</v>
      </c>
      <c r="C228" s="28">
        <f t="shared" si="28"/>
        <v>-1216.1229431981892</v>
      </c>
      <c r="D228" s="28">
        <f t="shared" si="29"/>
        <v>-500</v>
      </c>
      <c r="E228" s="8">
        <f t="shared" si="35"/>
        <v>0</v>
      </c>
      <c r="F228" s="8">
        <f t="shared" si="36"/>
        <v>0</v>
      </c>
      <c r="G228" s="8">
        <f t="shared" si="30"/>
        <v>0</v>
      </c>
      <c r="H228" s="8">
        <f t="shared" si="37"/>
        <v>0</v>
      </c>
      <c r="I228" s="6" t="str">
        <f t="shared" si="31"/>
        <v>August 2031</v>
      </c>
      <c r="J228" s="6">
        <f t="shared" si="32"/>
        <v>560</v>
      </c>
      <c r="L228" s="6">
        <v>171</v>
      </c>
      <c r="M228" s="29">
        <f t="shared" si="38"/>
        <v>-716.12294319818932</v>
      </c>
      <c r="N228" s="8">
        <f t="shared" si="39"/>
        <v>380.53255913719084</v>
      </c>
      <c r="O228" s="8">
        <f t="shared" si="33"/>
        <v>335.59038406099847</v>
      </c>
      <c r="P228" s="8">
        <f t="shared" si="40"/>
        <v>100296.58265916235</v>
      </c>
    </row>
    <row r="229" spans="1:16" s="6" customFormat="1" x14ac:dyDescent="0.25">
      <c r="A229" s="6">
        <f t="shared" si="34"/>
        <v>561</v>
      </c>
      <c r="B229" s="6" t="str">
        <f>VLOOKUP(A229,Table!D:F,2,FALSE)</f>
        <v>September 2031</v>
      </c>
      <c r="C229" s="28">
        <f t="shared" si="28"/>
        <v>-1216.1229431981892</v>
      </c>
      <c r="D229" s="28">
        <f t="shared" si="29"/>
        <v>-500</v>
      </c>
      <c r="E229" s="8">
        <f t="shared" si="35"/>
        <v>0</v>
      </c>
      <c r="F229" s="8">
        <f t="shared" si="36"/>
        <v>0</v>
      </c>
      <c r="G229" s="8">
        <f t="shared" si="30"/>
        <v>0</v>
      </c>
      <c r="H229" s="8">
        <f t="shared" si="37"/>
        <v>0</v>
      </c>
      <c r="I229" s="6" t="str">
        <f t="shared" si="31"/>
        <v>September 2031</v>
      </c>
      <c r="J229" s="6">
        <f t="shared" si="32"/>
        <v>561</v>
      </c>
      <c r="L229" s="6">
        <v>172</v>
      </c>
      <c r="M229" s="29">
        <f t="shared" si="38"/>
        <v>-716.12294319818932</v>
      </c>
      <c r="N229" s="8">
        <f t="shared" si="39"/>
        <v>381.8010010009815</v>
      </c>
      <c r="O229" s="8">
        <f t="shared" si="33"/>
        <v>334.32194219720782</v>
      </c>
      <c r="P229" s="8">
        <f t="shared" si="40"/>
        <v>99914.781658161373</v>
      </c>
    </row>
    <row r="230" spans="1:16" s="6" customFormat="1" x14ac:dyDescent="0.25">
      <c r="A230" s="6">
        <f t="shared" si="34"/>
        <v>562</v>
      </c>
      <c r="B230" s="6" t="str">
        <f>VLOOKUP(A230,Table!D:F,2,FALSE)</f>
        <v>October 2031</v>
      </c>
      <c r="C230" s="28">
        <f t="shared" si="28"/>
        <v>-1216.1229431981892</v>
      </c>
      <c r="D230" s="28">
        <f t="shared" si="29"/>
        <v>-500</v>
      </c>
      <c r="E230" s="8">
        <f t="shared" si="35"/>
        <v>0</v>
      </c>
      <c r="F230" s="8">
        <f t="shared" si="36"/>
        <v>0</v>
      </c>
      <c r="G230" s="8">
        <f t="shared" si="30"/>
        <v>0</v>
      </c>
      <c r="H230" s="8">
        <f t="shared" si="37"/>
        <v>0</v>
      </c>
      <c r="I230" s="6" t="str">
        <f t="shared" si="31"/>
        <v>October 2031</v>
      </c>
      <c r="J230" s="6">
        <f t="shared" si="32"/>
        <v>562</v>
      </c>
      <c r="L230" s="6">
        <v>173</v>
      </c>
      <c r="M230" s="29">
        <f t="shared" si="38"/>
        <v>-716.12294319818932</v>
      </c>
      <c r="N230" s="8">
        <f t="shared" si="39"/>
        <v>383.0736710043181</v>
      </c>
      <c r="O230" s="8">
        <f t="shared" si="33"/>
        <v>333.04927219387122</v>
      </c>
      <c r="P230" s="8">
        <f t="shared" si="40"/>
        <v>99531.70798715706</v>
      </c>
    </row>
    <row r="231" spans="1:16" s="6" customFormat="1" x14ac:dyDescent="0.25">
      <c r="A231" s="6">
        <f t="shared" si="34"/>
        <v>563</v>
      </c>
      <c r="B231" s="6" t="str">
        <f>VLOOKUP(A231,Table!D:F,2,FALSE)</f>
        <v>November 2031</v>
      </c>
      <c r="C231" s="28">
        <f t="shared" si="28"/>
        <v>-1216.1229431981892</v>
      </c>
      <c r="D231" s="28">
        <f t="shared" si="29"/>
        <v>-500</v>
      </c>
      <c r="E231" s="8">
        <f t="shared" si="35"/>
        <v>0</v>
      </c>
      <c r="F231" s="8">
        <f t="shared" si="36"/>
        <v>0</v>
      </c>
      <c r="G231" s="8">
        <f t="shared" si="30"/>
        <v>0</v>
      </c>
      <c r="H231" s="8">
        <f t="shared" si="37"/>
        <v>0</v>
      </c>
      <c r="I231" s="6" t="str">
        <f t="shared" si="31"/>
        <v>November 2031</v>
      </c>
      <c r="J231" s="6">
        <f t="shared" si="32"/>
        <v>563</v>
      </c>
      <c r="L231" s="6">
        <v>174</v>
      </c>
      <c r="M231" s="29">
        <f t="shared" si="38"/>
        <v>-716.12294319818932</v>
      </c>
      <c r="N231" s="8">
        <f t="shared" si="39"/>
        <v>384.35058324099913</v>
      </c>
      <c r="O231" s="8">
        <f t="shared" si="33"/>
        <v>331.77235995719019</v>
      </c>
      <c r="P231" s="8">
        <f t="shared" si="40"/>
        <v>99147.357403916059</v>
      </c>
    </row>
    <row r="232" spans="1:16" s="6" customFormat="1" x14ac:dyDescent="0.25">
      <c r="A232" s="6">
        <f t="shared" si="34"/>
        <v>564</v>
      </c>
      <c r="B232" s="6" t="str">
        <f>VLOOKUP(A232,Table!D:F,2,FALSE)</f>
        <v>December 2031</v>
      </c>
      <c r="C232" s="28">
        <f t="shared" si="28"/>
        <v>-1216.1229431981892</v>
      </c>
      <c r="D232" s="28">
        <f t="shared" si="29"/>
        <v>-500</v>
      </c>
      <c r="E232" s="8">
        <f t="shared" si="35"/>
        <v>0</v>
      </c>
      <c r="F232" s="8">
        <f t="shared" si="36"/>
        <v>0</v>
      </c>
      <c r="G232" s="8">
        <f t="shared" si="30"/>
        <v>0</v>
      </c>
      <c r="H232" s="8">
        <f t="shared" si="37"/>
        <v>0</v>
      </c>
      <c r="I232" s="6" t="str">
        <f t="shared" si="31"/>
        <v>December 2031</v>
      </c>
      <c r="J232" s="6">
        <f t="shared" si="32"/>
        <v>564</v>
      </c>
      <c r="L232" s="6">
        <v>175</v>
      </c>
      <c r="M232" s="29">
        <f t="shared" si="38"/>
        <v>-716.12294319818932</v>
      </c>
      <c r="N232" s="8">
        <f t="shared" si="39"/>
        <v>385.63175185180245</v>
      </c>
      <c r="O232" s="8">
        <f t="shared" si="33"/>
        <v>330.49119134638687</v>
      </c>
      <c r="P232" s="8">
        <f t="shared" si="40"/>
        <v>98761.725652064255</v>
      </c>
    </row>
    <row r="233" spans="1:16" s="6" customFormat="1" x14ac:dyDescent="0.25">
      <c r="A233" s="6">
        <f t="shared" si="34"/>
        <v>565</v>
      </c>
      <c r="B233" s="6" t="str">
        <f>VLOOKUP(A233,Table!D:F,2,FALSE)</f>
        <v>January 2032</v>
      </c>
      <c r="C233" s="28">
        <f t="shared" si="28"/>
        <v>-1216.1229431981892</v>
      </c>
      <c r="D233" s="28">
        <f t="shared" si="29"/>
        <v>-500</v>
      </c>
      <c r="E233" s="8">
        <f t="shared" si="35"/>
        <v>0</v>
      </c>
      <c r="F233" s="8">
        <f t="shared" si="36"/>
        <v>0</v>
      </c>
      <c r="G233" s="8">
        <f t="shared" si="30"/>
        <v>0</v>
      </c>
      <c r="H233" s="8">
        <f t="shared" si="37"/>
        <v>0</v>
      </c>
      <c r="I233" s="6" t="str">
        <f t="shared" si="31"/>
        <v>January 2032</v>
      </c>
      <c r="J233" s="6">
        <f t="shared" si="32"/>
        <v>565</v>
      </c>
      <c r="L233" s="6">
        <v>176</v>
      </c>
      <c r="M233" s="29">
        <f t="shared" si="38"/>
        <v>-716.12294319818932</v>
      </c>
      <c r="N233" s="8">
        <f t="shared" si="39"/>
        <v>386.9171910246418</v>
      </c>
      <c r="O233" s="8">
        <f t="shared" si="33"/>
        <v>329.20575217354752</v>
      </c>
      <c r="P233" s="8">
        <f t="shared" si="40"/>
        <v>98374.808461039618</v>
      </c>
    </row>
    <row r="234" spans="1:16" s="6" customFormat="1" x14ac:dyDescent="0.25">
      <c r="A234" s="6">
        <f t="shared" si="34"/>
        <v>566</v>
      </c>
      <c r="B234" s="6" t="str">
        <f>VLOOKUP(A234,Table!D:F,2,FALSE)</f>
        <v>February 2032</v>
      </c>
      <c r="C234" s="28">
        <f t="shared" si="28"/>
        <v>-1216.1229431981892</v>
      </c>
      <c r="D234" s="28">
        <f t="shared" si="29"/>
        <v>-500</v>
      </c>
      <c r="E234" s="8">
        <f t="shared" si="35"/>
        <v>0</v>
      </c>
      <c r="F234" s="8">
        <f t="shared" si="36"/>
        <v>0</v>
      </c>
      <c r="G234" s="8">
        <f t="shared" si="30"/>
        <v>0</v>
      </c>
      <c r="H234" s="8">
        <f t="shared" si="37"/>
        <v>0</v>
      </c>
      <c r="I234" s="6" t="str">
        <f t="shared" si="31"/>
        <v>February 2032</v>
      </c>
      <c r="J234" s="6">
        <f t="shared" si="32"/>
        <v>566</v>
      </c>
      <c r="L234" s="6">
        <v>177</v>
      </c>
      <c r="M234" s="29">
        <f t="shared" si="38"/>
        <v>-716.12294319818932</v>
      </c>
      <c r="N234" s="8">
        <f t="shared" si="39"/>
        <v>388.20691499472395</v>
      </c>
      <c r="O234" s="8">
        <f t="shared" si="33"/>
        <v>327.91602820346537</v>
      </c>
      <c r="P234" s="8">
        <f t="shared" si="40"/>
        <v>97986.601546044898</v>
      </c>
    </row>
    <row r="235" spans="1:16" s="6" customFormat="1" x14ac:dyDescent="0.25">
      <c r="A235" s="6">
        <f t="shared" si="34"/>
        <v>567</v>
      </c>
      <c r="B235" s="6" t="str">
        <f>VLOOKUP(A235,Table!D:F,2,FALSE)</f>
        <v>March 2032</v>
      </c>
      <c r="C235" s="28">
        <f t="shared" si="28"/>
        <v>-1216.1229431981892</v>
      </c>
      <c r="D235" s="28">
        <f t="shared" si="29"/>
        <v>-500</v>
      </c>
      <c r="E235" s="8">
        <f t="shared" si="35"/>
        <v>0</v>
      </c>
      <c r="F235" s="8">
        <f t="shared" si="36"/>
        <v>0</v>
      </c>
      <c r="G235" s="8">
        <f t="shared" si="30"/>
        <v>0</v>
      </c>
      <c r="H235" s="8">
        <f t="shared" si="37"/>
        <v>0</v>
      </c>
      <c r="I235" s="6" t="str">
        <f t="shared" si="31"/>
        <v>March 2032</v>
      </c>
      <c r="J235" s="6">
        <f t="shared" si="32"/>
        <v>567</v>
      </c>
      <c r="L235" s="6">
        <v>178</v>
      </c>
      <c r="M235" s="29">
        <f t="shared" si="38"/>
        <v>-716.12294319818932</v>
      </c>
      <c r="N235" s="8">
        <f t="shared" si="39"/>
        <v>389.50093804470629</v>
      </c>
      <c r="O235" s="8">
        <f t="shared" si="33"/>
        <v>326.62200515348303</v>
      </c>
      <c r="P235" s="8">
        <f t="shared" si="40"/>
        <v>97597.100608000197</v>
      </c>
    </row>
    <row r="236" spans="1:16" s="6" customFormat="1" x14ac:dyDescent="0.25">
      <c r="A236" s="6">
        <f t="shared" si="34"/>
        <v>568</v>
      </c>
      <c r="B236" s="6" t="str">
        <f>VLOOKUP(A236,Table!D:F,2,FALSE)</f>
        <v>April 2032</v>
      </c>
      <c r="C236" s="28">
        <f t="shared" si="28"/>
        <v>-1216.1229431981892</v>
      </c>
      <c r="D236" s="28">
        <f t="shared" si="29"/>
        <v>-500</v>
      </c>
      <c r="E236" s="8">
        <f t="shared" si="35"/>
        <v>0</v>
      </c>
      <c r="F236" s="8">
        <f t="shared" si="36"/>
        <v>0</v>
      </c>
      <c r="G236" s="8">
        <f t="shared" si="30"/>
        <v>0</v>
      </c>
      <c r="H236" s="8">
        <f t="shared" si="37"/>
        <v>0</v>
      </c>
      <c r="I236" s="6" t="str">
        <f t="shared" si="31"/>
        <v>April 2032</v>
      </c>
      <c r="J236" s="6">
        <f t="shared" si="32"/>
        <v>568</v>
      </c>
      <c r="L236" s="6">
        <v>179</v>
      </c>
      <c r="M236" s="29">
        <f t="shared" si="38"/>
        <v>-716.12294319818932</v>
      </c>
      <c r="N236" s="8">
        <f t="shared" si="39"/>
        <v>390.7992745048553</v>
      </c>
      <c r="O236" s="8">
        <f t="shared" si="33"/>
        <v>325.32366869333401</v>
      </c>
      <c r="P236" s="8">
        <f t="shared" si="40"/>
        <v>97206.301333495343</v>
      </c>
    </row>
    <row r="237" spans="1:16" s="6" customFormat="1" x14ac:dyDescent="0.25">
      <c r="A237" s="6">
        <f t="shared" si="34"/>
        <v>569</v>
      </c>
      <c r="B237" s="6" t="str">
        <f>VLOOKUP(A237,Table!D:F,2,FALSE)</f>
        <v>May 2032</v>
      </c>
      <c r="C237" s="28">
        <f t="shared" si="28"/>
        <v>-1216.1229431981892</v>
      </c>
      <c r="D237" s="28">
        <f t="shared" si="29"/>
        <v>-500</v>
      </c>
      <c r="E237" s="8">
        <f t="shared" si="35"/>
        <v>0</v>
      </c>
      <c r="F237" s="8">
        <f t="shared" si="36"/>
        <v>0</v>
      </c>
      <c r="G237" s="8">
        <f t="shared" si="30"/>
        <v>0</v>
      </c>
      <c r="H237" s="8">
        <f t="shared" si="37"/>
        <v>0</v>
      </c>
      <c r="I237" s="6" t="str">
        <f t="shared" si="31"/>
        <v>May 2032</v>
      </c>
      <c r="J237" s="6">
        <f t="shared" si="32"/>
        <v>569</v>
      </c>
      <c r="L237" s="6">
        <v>180</v>
      </c>
      <c r="M237" s="29">
        <f t="shared" si="38"/>
        <v>-716.12294319818932</v>
      </c>
      <c r="N237" s="8">
        <f t="shared" si="39"/>
        <v>392.10193875320482</v>
      </c>
      <c r="O237" s="8">
        <f t="shared" si="33"/>
        <v>324.0210044449845</v>
      </c>
      <c r="P237" s="8">
        <f t="shared" si="40"/>
        <v>96814.199394742143</v>
      </c>
    </row>
    <row r="238" spans="1:16" s="6" customFormat="1" x14ac:dyDescent="0.25">
      <c r="A238" s="6">
        <f t="shared" si="34"/>
        <v>570</v>
      </c>
      <c r="B238" s="6" t="str">
        <f>VLOOKUP(A238,Table!D:F,2,FALSE)</f>
        <v>June 2032</v>
      </c>
      <c r="C238" s="28">
        <f t="shared" si="28"/>
        <v>-1216.1229431981892</v>
      </c>
      <c r="D238" s="28">
        <f t="shared" si="29"/>
        <v>-500</v>
      </c>
      <c r="E238" s="8">
        <f t="shared" si="35"/>
        <v>0</v>
      </c>
      <c r="F238" s="8">
        <f t="shared" si="36"/>
        <v>0</v>
      </c>
      <c r="G238" s="8">
        <f t="shared" si="30"/>
        <v>0</v>
      </c>
      <c r="H238" s="8">
        <f t="shared" si="37"/>
        <v>0</v>
      </c>
      <c r="I238" s="6" t="str">
        <f t="shared" si="31"/>
        <v>June 2032</v>
      </c>
      <c r="J238" s="6">
        <f t="shared" si="32"/>
        <v>570</v>
      </c>
      <c r="L238" s="6">
        <v>181</v>
      </c>
      <c r="M238" s="29">
        <f t="shared" si="38"/>
        <v>-716.12294319818932</v>
      </c>
      <c r="N238" s="8">
        <f t="shared" si="39"/>
        <v>393.40894521571551</v>
      </c>
      <c r="O238" s="8">
        <f t="shared" si="33"/>
        <v>322.71399798247381</v>
      </c>
      <c r="P238" s="8">
        <f t="shared" si="40"/>
        <v>96420.790449526423</v>
      </c>
    </row>
    <row r="239" spans="1:16" s="6" customFormat="1" x14ac:dyDescent="0.25">
      <c r="A239" s="6">
        <f t="shared" si="34"/>
        <v>571</v>
      </c>
      <c r="B239" s="6" t="str">
        <f>VLOOKUP(A239,Table!D:F,2,FALSE)</f>
        <v>July 2032</v>
      </c>
      <c r="C239" s="28">
        <f t="shared" si="28"/>
        <v>-1216.1229431981892</v>
      </c>
      <c r="D239" s="28">
        <f t="shared" si="29"/>
        <v>-500</v>
      </c>
      <c r="E239" s="8">
        <f t="shared" si="35"/>
        <v>0</v>
      </c>
      <c r="F239" s="8">
        <f t="shared" si="36"/>
        <v>0</v>
      </c>
      <c r="G239" s="8">
        <f t="shared" si="30"/>
        <v>0</v>
      </c>
      <c r="H239" s="8">
        <f t="shared" si="37"/>
        <v>0</v>
      </c>
      <c r="I239" s="6" t="str">
        <f t="shared" si="31"/>
        <v>July 2032</v>
      </c>
      <c r="J239" s="6">
        <f t="shared" si="32"/>
        <v>571</v>
      </c>
      <c r="L239" s="6">
        <v>182</v>
      </c>
      <c r="M239" s="29">
        <f t="shared" si="38"/>
        <v>-716.12294319818932</v>
      </c>
      <c r="N239" s="8">
        <f t="shared" si="39"/>
        <v>394.72030836643455</v>
      </c>
      <c r="O239" s="8">
        <f t="shared" si="33"/>
        <v>321.40263483175477</v>
      </c>
      <c r="P239" s="8">
        <f t="shared" si="40"/>
        <v>96026.070141159988</v>
      </c>
    </row>
    <row r="240" spans="1:16" s="6" customFormat="1" x14ac:dyDescent="0.25">
      <c r="A240" s="6">
        <f t="shared" si="34"/>
        <v>572</v>
      </c>
      <c r="B240" s="6" t="str">
        <f>VLOOKUP(A240,Table!D:F,2,FALSE)</f>
        <v>August 2032</v>
      </c>
      <c r="C240" s="28">
        <f t="shared" si="28"/>
        <v>-1216.1229431981892</v>
      </c>
      <c r="D240" s="28">
        <f t="shared" si="29"/>
        <v>-500</v>
      </c>
      <c r="E240" s="8">
        <f t="shared" si="35"/>
        <v>0</v>
      </c>
      <c r="F240" s="8">
        <f t="shared" si="36"/>
        <v>0</v>
      </c>
      <c r="G240" s="8">
        <f t="shared" si="30"/>
        <v>0</v>
      </c>
      <c r="H240" s="8">
        <f t="shared" si="37"/>
        <v>0</v>
      </c>
      <c r="I240" s="6" t="str">
        <f t="shared" si="31"/>
        <v>August 2032</v>
      </c>
      <c r="J240" s="6">
        <f t="shared" si="32"/>
        <v>572</v>
      </c>
      <c r="L240" s="6">
        <v>183</v>
      </c>
      <c r="M240" s="29">
        <f t="shared" si="38"/>
        <v>-716.12294319818932</v>
      </c>
      <c r="N240" s="8">
        <f t="shared" si="39"/>
        <v>396.03604272765602</v>
      </c>
      <c r="O240" s="8">
        <f t="shared" si="33"/>
        <v>320.08690047053329</v>
      </c>
      <c r="P240" s="8">
        <f t="shared" si="40"/>
        <v>95630.034098432327</v>
      </c>
    </row>
    <row r="241" spans="1:16" s="6" customFormat="1" x14ac:dyDescent="0.25">
      <c r="A241" s="6">
        <f t="shared" si="34"/>
        <v>573</v>
      </c>
      <c r="B241" s="6" t="str">
        <f>VLOOKUP(A241,Table!D:F,2,FALSE)</f>
        <v>September 2032</v>
      </c>
      <c r="C241" s="28">
        <f t="shared" si="28"/>
        <v>-1216.1229431981892</v>
      </c>
      <c r="D241" s="28">
        <f t="shared" si="29"/>
        <v>-500</v>
      </c>
      <c r="E241" s="8">
        <f t="shared" si="35"/>
        <v>0</v>
      </c>
      <c r="F241" s="8">
        <f t="shared" si="36"/>
        <v>0</v>
      </c>
      <c r="G241" s="8">
        <f t="shared" si="30"/>
        <v>0</v>
      </c>
      <c r="H241" s="8">
        <f t="shared" si="37"/>
        <v>0</v>
      </c>
      <c r="I241" s="6" t="str">
        <f t="shared" si="31"/>
        <v>September 2032</v>
      </c>
      <c r="J241" s="6">
        <f t="shared" si="32"/>
        <v>573</v>
      </c>
      <c r="L241" s="6">
        <v>184</v>
      </c>
      <c r="M241" s="29">
        <f t="shared" si="38"/>
        <v>-716.12294319818932</v>
      </c>
      <c r="N241" s="8">
        <f t="shared" si="39"/>
        <v>397.35616287008156</v>
      </c>
      <c r="O241" s="8">
        <f t="shared" si="33"/>
        <v>318.76678032810776</v>
      </c>
      <c r="P241" s="8">
        <f t="shared" si="40"/>
        <v>95232.677935562242</v>
      </c>
    </row>
    <row r="242" spans="1:16" s="6" customFormat="1" x14ac:dyDescent="0.25">
      <c r="A242" s="6">
        <f t="shared" si="34"/>
        <v>574</v>
      </c>
      <c r="B242" s="6" t="str">
        <f>VLOOKUP(A242,Table!D:F,2,FALSE)</f>
        <v>October 2032</v>
      </c>
      <c r="C242" s="28">
        <f t="shared" si="28"/>
        <v>-1216.1229431981892</v>
      </c>
      <c r="D242" s="28">
        <f t="shared" si="29"/>
        <v>-500</v>
      </c>
      <c r="E242" s="8">
        <f t="shared" si="35"/>
        <v>0</v>
      </c>
      <c r="F242" s="8">
        <f t="shared" si="36"/>
        <v>0</v>
      </c>
      <c r="G242" s="8">
        <f t="shared" si="30"/>
        <v>0</v>
      </c>
      <c r="H242" s="8">
        <f t="shared" si="37"/>
        <v>0</v>
      </c>
      <c r="I242" s="6" t="str">
        <f t="shared" si="31"/>
        <v>October 2032</v>
      </c>
      <c r="J242" s="6">
        <f t="shared" si="32"/>
        <v>574</v>
      </c>
      <c r="L242" s="6">
        <v>185</v>
      </c>
      <c r="M242" s="29">
        <f t="shared" si="38"/>
        <v>-716.12294319818932</v>
      </c>
      <c r="N242" s="8">
        <f t="shared" si="39"/>
        <v>398.68068341298186</v>
      </c>
      <c r="O242" s="8">
        <f t="shared" si="33"/>
        <v>317.44225978520745</v>
      </c>
      <c r="P242" s="8">
        <f t="shared" si="40"/>
        <v>94833.99725214926</v>
      </c>
    </row>
    <row r="243" spans="1:16" s="6" customFormat="1" x14ac:dyDescent="0.25">
      <c r="A243" s="6">
        <f t="shared" si="34"/>
        <v>575</v>
      </c>
      <c r="B243" s="6" t="str">
        <f>VLOOKUP(A243,Table!D:F,2,FALSE)</f>
        <v>November 2032</v>
      </c>
      <c r="C243" s="28">
        <f t="shared" si="28"/>
        <v>-1216.1229431981892</v>
      </c>
      <c r="D243" s="28">
        <f t="shared" si="29"/>
        <v>-500</v>
      </c>
      <c r="E243" s="8">
        <f t="shared" si="35"/>
        <v>0</v>
      </c>
      <c r="F243" s="8">
        <f t="shared" si="36"/>
        <v>0</v>
      </c>
      <c r="G243" s="8">
        <f t="shared" si="30"/>
        <v>0</v>
      </c>
      <c r="H243" s="8">
        <f t="shared" si="37"/>
        <v>0</v>
      </c>
      <c r="I243" s="6" t="str">
        <f t="shared" si="31"/>
        <v>November 2032</v>
      </c>
      <c r="J243" s="6">
        <f t="shared" si="32"/>
        <v>575</v>
      </c>
      <c r="L243" s="6">
        <v>186</v>
      </c>
      <c r="M243" s="29">
        <f t="shared" si="38"/>
        <v>-716.12294319818932</v>
      </c>
      <c r="N243" s="8">
        <f t="shared" si="39"/>
        <v>400.00961902435841</v>
      </c>
      <c r="O243" s="8">
        <f t="shared" si="33"/>
        <v>316.1133241738309</v>
      </c>
      <c r="P243" s="8">
        <f t="shared" si="40"/>
        <v>94433.987633124896</v>
      </c>
    </row>
    <row r="244" spans="1:16" s="6" customFormat="1" x14ac:dyDescent="0.25">
      <c r="A244" s="6">
        <f t="shared" si="34"/>
        <v>576</v>
      </c>
      <c r="B244" s="6" t="str">
        <f>VLOOKUP(A244,Table!D:F,2,FALSE)</f>
        <v>December 2032</v>
      </c>
      <c r="C244" s="28">
        <f t="shared" si="28"/>
        <v>-1216.1229431981892</v>
      </c>
      <c r="D244" s="28">
        <f t="shared" si="29"/>
        <v>-500</v>
      </c>
      <c r="E244" s="8">
        <f t="shared" si="35"/>
        <v>0</v>
      </c>
      <c r="F244" s="8">
        <f t="shared" si="36"/>
        <v>0</v>
      </c>
      <c r="G244" s="8">
        <f t="shared" si="30"/>
        <v>0</v>
      </c>
      <c r="H244" s="8">
        <f t="shared" si="37"/>
        <v>0</v>
      </c>
      <c r="I244" s="6" t="str">
        <f t="shared" si="31"/>
        <v>December 2032</v>
      </c>
      <c r="J244" s="6">
        <f t="shared" si="32"/>
        <v>576</v>
      </c>
      <c r="L244" s="6">
        <v>187</v>
      </c>
      <c r="M244" s="29">
        <f t="shared" si="38"/>
        <v>-716.12294319818932</v>
      </c>
      <c r="N244" s="8">
        <f t="shared" si="39"/>
        <v>401.34298442110634</v>
      </c>
      <c r="O244" s="8">
        <f t="shared" si="33"/>
        <v>314.77995877708298</v>
      </c>
      <c r="P244" s="8">
        <f t="shared" si="40"/>
        <v>94032.64464870379</v>
      </c>
    </row>
    <row r="245" spans="1:16" s="6" customFormat="1" x14ac:dyDescent="0.25">
      <c r="A245" s="6">
        <f t="shared" si="34"/>
        <v>577</v>
      </c>
      <c r="B245" s="6" t="str">
        <f>VLOOKUP(A245,Table!D:F,2,FALSE)</f>
        <v>January 2033</v>
      </c>
      <c r="C245" s="28">
        <f t="shared" si="28"/>
        <v>-1216.1229431981892</v>
      </c>
      <c r="D245" s="28">
        <f t="shared" si="29"/>
        <v>-500</v>
      </c>
      <c r="E245" s="8">
        <f t="shared" si="35"/>
        <v>0</v>
      </c>
      <c r="F245" s="8">
        <f t="shared" si="36"/>
        <v>0</v>
      </c>
      <c r="G245" s="8">
        <f t="shared" si="30"/>
        <v>0</v>
      </c>
      <c r="H245" s="8">
        <f t="shared" si="37"/>
        <v>0</v>
      </c>
      <c r="I245" s="6" t="str">
        <f t="shared" si="31"/>
        <v>January 2033</v>
      </c>
      <c r="J245" s="6">
        <f t="shared" si="32"/>
        <v>577</v>
      </c>
      <c r="L245" s="6">
        <v>188</v>
      </c>
      <c r="M245" s="29">
        <f t="shared" si="38"/>
        <v>-716.12294319818932</v>
      </c>
      <c r="N245" s="8">
        <f t="shared" si="39"/>
        <v>402.68079436917668</v>
      </c>
      <c r="O245" s="8">
        <f t="shared" si="33"/>
        <v>313.44214882901264</v>
      </c>
      <c r="P245" s="8">
        <f t="shared" si="40"/>
        <v>93629.963854334608</v>
      </c>
    </row>
    <row r="246" spans="1:16" s="6" customFormat="1" x14ac:dyDescent="0.25">
      <c r="A246" s="6">
        <f t="shared" si="34"/>
        <v>578</v>
      </c>
      <c r="B246" s="6" t="str">
        <f>VLOOKUP(A246,Table!D:F,2,FALSE)</f>
        <v>February 2033</v>
      </c>
      <c r="C246" s="28">
        <f t="shared" si="28"/>
        <v>-1216.1229431981892</v>
      </c>
      <c r="D246" s="28">
        <f t="shared" si="29"/>
        <v>-500</v>
      </c>
      <c r="E246" s="8">
        <f t="shared" si="35"/>
        <v>0</v>
      </c>
      <c r="F246" s="8">
        <f t="shared" si="36"/>
        <v>0</v>
      </c>
      <c r="G246" s="8">
        <f t="shared" si="30"/>
        <v>0</v>
      </c>
      <c r="H246" s="8">
        <f t="shared" si="37"/>
        <v>0</v>
      </c>
      <c r="I246" s="6" t="str">
        <f t="shared" si="31"/>
        <v>February 2033</v>
      </c>
      <c r="J246" s="6">
        <f t="shared" si="32"/>
        <v>578</v>
      </c>
      <c r="L246" s="6">
        <v>189</v>
      </c>
      <c r="M246" s="29">
        <f t="shared" si="38"/>
        <v>-716.12294319818932</v>
      </c>
      <c r="N246" s="8">
        <f t="shared" si="39"/>
        <v>404.02306368374065</v>
      </c>
      <c r="O246" s="8">
        <f t="shared" si="33"/>
        <v>312.09987951444867</v>
      </c>
      <c r="P246" s="8">
        <f t="shared" si="40"/>
        <v>93225.940790650871</v>
      </c>
    </row>
    <row r="247" spans="1:16" s="6" customFormat="1" x14ac:dyDescent="0.25">
      <c r="A247" s="6">
        <f t="shared" si="34"/>
        <v>579</v>
      </c>
      <c r="B247" s="6" t="str">
        <f>VLOOKUP(A247,Table!D:F,2,FALSE)</f>
        <v>March 2033</v>
      </c>
      <c r="C247" s="28">
        <f t="shared" si="28"/>
        <v>-1216.1229431981892</v>
      </c>
      <c r="D247" s="28">
        <f t="shared" si="29"/>
        <v>-500</v>
      </c>
      <c r="E247" s="8">
        <f t="shared" si="35"/>
        <v>0</v>
      </c>
      <c r="F247" s="8">
        <f t="shared" si="36"/>
        <v>0</v>
      </c>
      <c r="G247" s="8">
        <f t="shared" si="30"/>
        <v>0</v>
      </c>
      <c r="H247" s="8">
        <f t="shared" si="37"/>
        <v>0</v>
      </c>
      <c r="I247" s="6" t="str">
        <f t="shared" si="31"/>
        <v>March 2033</v>
      </c>
      <c r="J247" s="6">
        <f t="shared" si="32"/>
        <v>579</v>
      </c>
      <c r="L247" s="6">
        <v>190</v>
      </c>
      <c r="M247" s="29">
        <f t="shared" si="38"/>
        <v>-716.12294319818932</v>
      </c>
      <c r="N247" s="8">
        <f t="shared" si="39"/>
        <v>405.36980722935306</v>
      </c>
      <c r="O247" s="8">
        <f t="shared" si="33"/>
        <v>310.75313596883626</v>
      </c>
      <c r="P247" s="8">
        <f t="shared" si="40"/>
        <v>92820.570983421523</v>
      </c>
    </row>
    <row r="248" spans="1:16" s="6" customFormat="1" x14ac:dyDescent="0.25">
      <c r="A248" s="6">
        <f t="shared" si="34"/>
        <v>580</v>
      </c>
      <c r="B248" s="6" t="str">
        <f>VLOOKUP(A248,Table!D:F,2,FALSE)</f>
        <v>April 2033</v>
      </c>
      <c r="C248" s="28">
        <f t="shared" si="28"/>
        <v>-1216.1229431981892</v>
      </c>
      <c r="D248" s="28">
        <f t="shared" si="29"/>
        <v>-500</v>
      </c>
      <c r="E248" s="8">
        <f t="shared" si="35"/>
        <v>0</v>
      </c>
      <c r="F248" s="8">
        <f t="shared" si="36"/>
        <v>0</v>
      </c>
      <c r="G248" s="8">
        <f t="shared" si="30"/>
        <v>0</v>
      </c>
      <c r="H248" s="8">
        <f t="shared" si="37"/>
        <v>0</v>
      </c>
      <c r="I248" s="6" t="str">
        <f t="shared" si="31"/>
        <v>April 2033</v>
      </c>
      <c r="J248" s="6">
        <f t="shared" si="32"/>
        <v>580</v>
      </c>
      <c r="L248" s="6">
        <v>191</v>
      </c>
      <c r="M248" s="29">
        <f t="shared" si="38"/>
        <v>-716.12294319818932</v>
      </c>
      <c r="N248" s="8">
        <f t="shared" si="39"/>
        <v>406.72103992011756</v>
      </c>
      <c r="O248" s="8">
        <f t="shared" si="33"/>
        <v>309.40190327807176</v>
      </c>
      <c r="P248" s="8">
        <f t="shared" si="40"/>
        <v>92413.849943501409</v>
      </c>
    </row>
    <row r="249" spans="1:16" s="6" customFormat="1" x14ac:dyDescent="0.25">
      <c r="A249" s="6">
        <f t="shared" si="34"/>
        <v>581</v>
      </c>
      <c r="B249" s="6" t="str">
        <f>VLOOKUP(A249,Table!D:F,2,FALSE)</f>
        <v>May 2033</v>
      </c>
      <c r="C249" s="28">
        <f t="shared" si="28"/>
        <v>-1216.1229431981892</v>
      </c>
      <c r="D249" s="28">
        <f t="shared" si="29"/>
        <v>-500</v>
      </c>
      <c r="E249" s="8">
        <f t="shared" si="35"/>
        <v>0</v>
      </c>
      <c r="F249" s="8">
        <f t="shared" si="36"/>
        <v>0</v>
      </c>
      <c r="G249" s="8">
        <f t="shared" si="30"/>
        <v>0</v>
      </c>
      <c r="H249" s="8">
        <f t="shared" si="37"/>
        <v>0</v>
      </c>
      <c r="I249" s="6" t="str">
        <f t="shared" si="31"/>
        <v>May 2033</v>
      </c>
      <c r="J249" s="6">
        <f t="shared" si="32"/>
        <v>581</v>
      </c>
      <c r="L249" s="6">
        <v>192</v>
      </c>
      <c r="M249" s="29">
        <f t="shared" si="38"/>
        <v>-716.12294319818932</v>
      </c>
      <c r="N249" s="8">
        <f t="shared" si="39"/>
        <v>408.0767767198513</v>
      </c>
      <c r="O249" s="8">
        <f t="shared" si="33"/>
        <v>308.04616647833802</v>
      </c>
      <c r="P249" s="8">
        <f t="shared" si="40"/>
        <v>92005.773166781553</v>
      </c>
    </row>
    <row r="250" spans="1:16" s="6" customFormat="1" x14ac:dyDescent="0.25">
      <c r="A250" s="6">
        <f t="shared" si="34"/>
        <v>582</v>
      </c>
      <c r="B250" s="6" t="str">
        <f>VLOOKUP(A250,Table!D:F,2,FALSE)</f>
        <v>June 2033</v>
      </c>
      <c r="C250" s="28">
        <f t="shared" si="28"/>
        <v>-1216.1229431981892</v>
      </c>
      <c r="D250" s="28">
        <f t="shared" si="29"/>
        <v>-500</v>
      </c>
      <c r="E250" s="8">
        <f t="shared" si="35"/>
        <v>0</v>
      </c>
      <c r="F250" s="8">
        <f t="shared" si="36"/>
        <v>0</v>
      </c>
      <c r="G250" s="8">
        <f t="shared" si="30"/>
        <v>0</v>
      </c>
      <c r="H250" s="8">
        <f t="shared" si="37"/>
        <v>0</v>
      </c>
      <c r="I250" s="6" t="str">
        <f t="shared" si="31"/>
        <v>June 2033</v>
      </c>
      <c r="J250" s="6">
        <f t="shared" si="32"/>
        <v>582</v>
      </c>
      <c r="L250" s="6">
        <v>193</v>
      </c>
      <c r="M250" s="29">
        <f t="shared" si="38"/>
        <v>-716.12294319818932</v>
      </c>
      <c r="N250" s="8">
        <f t="shared" si="39"/>
        <v>409.43703264225081</v>
      </c>
      <c r="O250" s="8">
        <f t="shared" si="33"/>
        <v>306.68591055593851</v>
      </c>
      <c r="P250" s="8">
        <f t="shared" si="40"/>
        <v>91596.336134139303</v>
      </c>
    </row>
    <row r="251" spans="1:16" s="6" customFormat="1" x14ac:dyDescent="0.25">
      <c r="A251" s="6">
        <f t="shared" si="34"/>
        <v>583</v>
      </c>
      <c r="B251" s="6" t="str">
        <f>VLOOKUP(A251,Table!D:F,2,FALSE)</f>
        <v>July 2033</v>
      </c>
      <c r="C251" s="28">
        <f t="shared" ref="C251:C314" si="41">-$C$18+D251</f>
        <v>-1216.1229431981892</v>
      </c>
      <c r="D251" s="28">
        <f t="shared" ref="D251:D314" si="42">IF(D250&lt;0, D250,IF(B251=$D$24,-$C$27,0))</f>
        <v>-500</v>
      </c>
      <c r="E251" s="8">
        <f t="shared" si="35"/>
        <v>0</v>
      </c>
      <c r="F251" s="8">
        <f t="shared" si="36"/>
        <v>0</v>
      </c>
      <c r="G251" s="8">
        <f t="shared" ref="G251:G314" si="43">H250*$C$15/12</f>
        <v>0</v>
      </c>
      <c r="H251" s="8">
        <f t="shared" si="37"/>
        <v>0</v>
      </c>
      <c r="I251" s="6" t="str">
        <f t="shared" ref="I251:I314" si="44">B251</f>
        <v>July 2033</v>
      </c>
      <c r="J251" s="6">
        <f t="shared" ref="J251:J314" si="45">A251</f>
        <v>583</v>
      </c>
      <c r="L251" s="6">
        <v>194</v>
      </c>
      <c r="M251" s="29">
        <f t="shared" si="38"/>
        <v>-716.12294319818932</v>
      </c>
      <c r="N251" s="8">
        <f t="shared" si="39"/>
        <v>410.8018227510583</v>
      </c>
      <c r="O251" s="8">
        <f t="shared" ref="O251:O314" si="46">P250*$C$15/12</f>
        <v>305.32112044713102</v>
      </c>
      <c r="P251" s="8">
        <f t="shared" si="40"/>
        <v>91185.534311388241</v>
      </c>
    </row>
    <row r="252" spans="1:16" s="6" customFormat="1" x14ac:dyDescent="0.25">
      <c r="A252" s="6">
        <f t="shared" ref="A252:A315" si="47">A251+1</f>
        <v>584</v>
      </c>
      <c r="B252" s="6" t="str">
        <f>VLOOKUP(A252,Table!D:F,2,FALSE)</f>
        <v>August 2033</v>
      </c>
      <c r="C252" s="28">
        <f t="shared" si="41"/>
        <v>-1216.1229431981892</v>
      </c>
      <c r="D252" s="28">
        <f t="shared" si="42"/>
        <v>-500</v>
      </c>
      <c r="E252" s="8">
        <f t="shared" ref="E252:E315" si="48">IF(H251=0,0,-(C252))</f>
        <v>0</v>
      </c>
      <c r="F252" s="8">
        <f t="shared" ref="F252:F315" si="49">IF(H251=0,0,-(G252+C252))</f>
        <v>0</v>
      </c>
      <c r="G252" s="8">
        <f t="shared" si="43"/>
        <v>0</v>
      </c>
      <c r="H252" s="8">
        <f t="shared" ref="H252:H315" si="50">IF(-C252&gt;=H251,0,(H251-F252))</f>
        <v>0</v>
      </c>
      <c r="I252" s="6" t="str">
        <f t="shared" si="44"/>
        <v>August 2033</v>
      </c>
      <c r="J252" s="6">
        <f t="shared" si="45"/>
        <v>584</v>
      </c>
      <c r="L252" s="6">
        <v>195</v>
      </c>
      <c r="M252" s="29">
        <f t="shared" ref="M252:M315" si="51">M251</f>
        <v>-716.12294319818932</v>
      </c>
      <c r="N252" s="8">
        <f t="shared" ref="N252:N315" si="52">-(O252+M252)</f>
        <v>412.1711621602285</v>
      </c>
      <c r="O252" s="8">
        <f t="shared" si="46"/>
        <v>303.95178103796081</v>
      </c>
      <c r="P252" s="8">
        <f t="shared" ref="P252:P315" si="53">IF(-M252&gt;=P251,0,(P251-N252))</f>
        <v>90773.363149228011</v>
      </c>
    </row>
    <row r="253" spans="1:16" s="6" customFormat="1" x14ac:dyDescent="0.25">
      <c r="A253" s="6">
        <f t="shared" si="47"/>
        <v>585</v>
      </c>
      <c r="B253" s="6" t="str">
        <f>VLOOKUP(A253,Table!D:F,2,FALSE)</f>
        <v>September 2033</v>
      </c>
      <c r="C253" s="28">
        <f t="shared" si="41"/>
        <v>-1216.1229431981892</v>
      </c>
      <c r="D253" s="28">
        <f t="shared" si="42"/>
        <v>-500</v>
      </c>
      <c r="E253" s="8">
        <f t="shared" si="48"/>
        <v>0</v>
      </c>
      <c r="F253" s="8">
        <f t="shared" si="49"/>
        <v>0</v>
      </c>
      <c r="G253" s="8">
        <f t="shared" si="43"/>
        <v>0</v>
      </c>
      <c r="H253" s="8">
        <f t="shared" si="50"/>
        <v>0</v>
      </c>
      <c r="I253" s="6" t="str">
        <f t="shared" si="44"/>
        <v>September 2033</v>
      </c>
      <c r="J253" s="6">
        <f t="shared" si="45"/>
        <v>585</v>
      </c>
      <c r="L253" s="6">
        <v>196</v>
      </c>
      <c r="M253" s="29">
        <f t="shared" si="51"/>
        <v>-716.12294319818932</v>
      </c>
      <c r="N253" s="8">
        <f t="shared" si="52"/>
        <v>413.54506603409595</v>
      </c>
      <c r="O253" s="8">
        <f t="shared" si="46"/>
        <v>302.57787716409337</v>
      </c>
      <c r="P253" s="8">
        <f t="shared" si="53"/>
        <v>90359.81808319391</v>
      </c>
    </row>
    <row r="254" spans="1:16" s="6" customFormat="1" x14ac:dyDescent="0.25">
      <c r="A254" s="6">
        <f t="shared" si="47"/>
        <v>586</v>
      </c>
      <c r="B254" s="6" t="str">
        <f>VLOOKUP(A254,Table!D:F,2,FALSE)</f>
        <v>October 2033</v>
      </c>
      <c r="C254" s="28">
        <f t="shared" si="41"/>
        <v>-1216.1229431981892</v>
      </c>
      <c r="D254" s="28">
        <f t="shared" si="42"/>
        <v>-500</v>
      </c>
      <c r="E254" s="8">
        <f t="shared" si="48"/>
        <v>0</v>
      </c>
      <c r="F254" s="8">
        <f t="shared" si="49"/>
        <v>0</v>
      </c>
      <c r="G254" s="8">
        <f t="shared" si="43"/>
        <v>0</v>
      </c>
      <c r="H254" s="8">
        <f t="shared" si="50"/>
        <v>0</v>
      </c>
      <c r="I254" s="6" t="str">
        <f t="shared" si="44"/>
        <v>October 2033</v>
      </c>
      <c r="J254" s="6">
        <f t="shared" si="45"/>
        <v>586</v>
      </c>
      <c r="L254" s="6">
        <v>197</v>
      </c>
      <c r="M254" s="29">
        <f t="shared" si="51"/>
        <v>-716.12294319818932</v>
      </c>
      <c r="N254" s="8">
        <f t="shared" si="52"/>
        <v>414.92354958754294</v>
      </c>
      <c r="O254" s="8">
        <f t="shared" si="46"/>
        <v>301.19939361064638</v>
      </c>
      <c r="P254" s="8">
        <f t="shared" si="53"/>
        <v>89944.894533606363</v>
      </c>
    </row>
    <row r="255" spans="1:16" s="6" customFormat="1" x14ac:dyDescent="0.25">
      <c r="A255" s="6">
        <f t="shared" si="47"/>
        <v>587</v>
      </c>
      <c r="B255" s="6" t="str">
        <f>VLOOKUP(A255,Table!D:F,2,FALSE)</f>
        <v>November 2033</v>
      </c>
      <c r="C255" s="28">
        <f t="shared" si="41"/>
        <v>-1216.1229431981892</v>
      </c>
      <c r="D255" s="28">
        <f t="shared" si="42"/>
        <v>-500</v>
      </c>
      <c r="E255" s="8">
        <f t="shared" si="48"/>
        <v>0</v>
      </c>
      <c r="F255" s="8">
        <f t="shared" si="49"/>
        <v>0</v>
      </c>
      <c r="G255" s="8">
        <f t="shared" si="43"/>
        <v>0</v>
      </c>
      <c r="H255" s="8">
        <f t="shared" si="50"/>
        <v>0</v>
      </c>
      <c r="I255" s="6" t="str">
        <f t="shared" si="44"/>
        <v>November 2033</v>
      </c>
      <c r="J255" s="6">
        <f t="shared" si="45"/>
        <v>587</v>
      </c>
      <c r="L255" s="6">
        <v>198</v>
      </c>
      <c r="M255" s="29">
        <f t="shared" si="51"/>
        <v>-716.12294319818932</v>
      </c>
      <c r="N255" s="8">
        <f t="shared" si="52"/>
        <v>416.30662808616813</v>
      </c>
      <c r="O255" s="8">
        <f t="shared" si="46"/>
        <v>299.81631511202119</v>
      </c>
      <c r="P255" s="8">
        <f t="shared" si="53"/>
        <v>89528.587905520195</v>
      </c>
    </row>
    <row r="256" spans="1:16" s="6" customFormat="1" x14ac:dyDescent="0.25">
      <c r="A256" s="6">
        <f t="shared" si="47"/>
        <v>588</v>
      </c>
      <c r="B256" s="6" t="str">
        <f>VLOOKUP(A256,Table!D:F,2,FALSE)</f>
        <v>December 2033</v>
      </c>
      <c r="C256" s="28">
        <f t="shared" si="41"/>
        <v>-1216.1229431981892</v>
      </c>
      <c r="D256" s="28">
        <f t="shared" si="42"/>
        <v>-500</v>
      </c>
      <c r="E256" s="8">
        <f t="shared" si="48"/>
        <v>0</v>
      </c>
      <c r="F256" s="8">
        <f t="shared" si="49"/>
        <v>0</v>
      </c>
      <c r="G256" s="8">
        <f t="shared" si="43"/>
        <v>0</v>
      </c>
      <c r="H256" s="8">
        <f t="shared" si="50"/>
        <v>0</v>
      </c>
      <c r="I256" s="6" t="str">
        <f t="shared" si="44"/>
        <v>December 2033</v>
      </c>
      <c r="J256" s="6">
        <f t="shared" si="45"/>
        <v>588</v>
      </c>
      <c r="L256" s="6">
        <v>199</v>
      </c>
      <c r="M256" s="29">
        <f t="shared" si="51"/>
        <v>-716.12294319818932</v>
      </c>
      <c r="N256" s="8">
        <f t="shared" si="52"/>
        <v>417.69431684645537</v>
      </c>
      <c r="O256" s="8">
        <f t="shared" si="46"/>
        <v>298.42862635173395</v>
      </c>
      <c r="P256" s="8">
        <f t="shared" si="53"/>
        <v>89110.893588673745</v>
      </c>
    </row>
    <row r="257" spans="1:16" s="6" customFormat="1" x14ac:dyDescent="0.25">
      <c r="A257" s="6">
        <f t="shared" si="47"/>
        <v>589</v>
      </c>
      <c r="B257" s="6" t="str">
        <f>VLOOKUP(A257,Table!D:F,2,FALSE)</f>
        <v>January 2034</v>
      </c>
      <c r="C257" s="28">
        <f t="shared" si="41"/>
        <v>-1216.1229431981892</v>
      </c>
      <c r="D257" s="28">
        <f t="shared" si="42"/>
        <v>-500</v>
      </c>
      <c r="E257" s="8">
        <f t="shared" si="48"/>
        <v>0</v>
      </c>
      <c r="F257" s="8">
        <f t="shared" si="49"/>
        <v>0</v>
      </c>
      <c r="G257" s="8">
        <f t="shared" si="43"/>
        <v>0</v>
      </c>
      <c r="H257" s="8">
        <f t="shared" si="50"/>
        <v>0</v>
      </c>
      <c r="I257" s="6" t="str">
        <f t="shared" si="44"/>
        <v>January 2034</v>
      </c>
      <c r="J257" s="6">
        <f t="shared" si="45"/>
        <v>589</v>
      </c>
      <c r="L257" s="6">
        <v>200</v>
      </c>
      <c r="M257" s="29">
        <f t="shared" si="51"/>
        <v>-716.12294319818932</v>
      </c>
      <c r="N257" s="8">
        <f t="shared" si="52"/>
        <v>419.08663123594346</v>
      </c>
      <c r="O257" s="8">
        <f t="shared" si="46"/>
        <v>297.03631196224586</v>
      </c>
      <c r="P257" s="8">
        <f t="shared" si="53"/>
        <v>88691.806957437802</v>
      </c>
    </row>
    <row r="258" spans="1:16" s="6" customFormat="1" x14ac:dyDescent="0.25">
      <c r="A258" s="6">
        <f t="shared" si="47"/>
        <v>590</v>
      </c>
      <c r="B258" s="6" t="str">
        <f>VLOOKUP(A258,Table!D:F,2,FALSE)</f>
        <v>February 2034</v>
      </c>
      <c r="C258" s="28">
        <f t="shared" si="41"/>
        <v>-1216.1229431981892</v>
      </c>
      <c r="D258" s="28">
        <f t="shared" si="42"/>
        <v>-500</v>
      </c>
      <c r="E258" s="8">
        <f t="shared" si="48"/>
        <v>0</v>
      </c>
      <c r="F258" s="8">
        <f t="shared" si="49"/>
        <v>0</v>
      </c>
      <c r="G258" s="8">
        <f t="shared" si="43"/>
        <v>0</v>
      </c>
      <c r="H258" s="8">
        <f t="shared" si="50"/>
        <v>0</v>
      </c>
      <c r="I258" s="6" t="str">
        <f t="shared" si="44"/>
        <v>February 2034</v>
      </c>
      <c r="J258" s="6">
        <f t="shared" si="45"/>
        <v>590</v>
      </c>
      <c r="L258" s="6">
        <v>201</v>
      </c>
      <c r="M258" s="29">
        <f t="shared" si="51"/>
        <v>-716.12294319818932</v>
      </c>
      <c r="N258" s="8">
        <f t="shared" si="52"/>
        <v>420.48358667339664</v>
      </c>
      <c r="O258" s="8">
        <f t="shared" si="46"/>
        <v>295.63935652479267</v>
      </c>
      <c r="P258" s="8">
        <f t="shared" si="53"/>
        <v>88271.32337076441</v>
      </c>
    </row>
    <row r="259" spans="1:16" s="6" customFormat="1" x14ac:dyDescent="0.25">
      <c r="A259" s="6">
        <f t="shared" si="47"/>
        <v>591</v>
      </c>
      <c r="B259" s="6" t="str">
        <f>VLOOKUP(A259,Table!D:F,2,FALSE)</f>
        <v>March 2034</v>
      </c>
      <c r="C259" s="28">
        <f t="shared" si="41"/>
        <v>-1216.1229431981892</v>
      </c>
      <c r="D259" s="28">
        <f t="shared" si="42"/>
        <v>-500</v>
      </c>
      <c r="E259" s="8">
        <f t="shared" si="48"/>
        <v>0</v>
      </c>
      <c r="F259" s="8">
        <f t="shared" si="49"/>
        <v>0</v>
      </c>
      <c r="G259" s="8">
        <f t="shared" si="43"/>
        <v>0</v>
      </c>
      <c r="H259" s="8">
        <f t="shared" si="50"/>
        <v>0</v>
      </c>
      <c r="I259" s="6" t="str">
        <f t="shared" si="44"/>
        <v>March 2034</v>
      </c>
      <c r="J259" s="6">
        <f t="shared" si="45"/>
        <v>591</v>
      </c>
      <c r="L259" s="6">
        <v>202</v>
      </c>
      <c r="M259" s="29">
        <f t="shared" si="51"/>
        <v>-716.12294319818932</v>
      </c>
      <c r="N259" s="8">
        <f t="shared" si="52"/>
        <v>421.88519862897459</v>
      </c>
      <c r="O259" s="8">
        <f t="shared" si="46"/>
        <v>294.23774456921473</v>
      </c>
      <c r="P259" s="8">
        <f t="shared" si="53"/>
        <v>87849.438172135429</v>
      </c>
    </row>
    <row r="260" spans="1:16" s="6" customFormat="1" x14ac:dyDescent="0.25">
      <c r="A260" s="6">
        <f t="shared" si="47"/>
        <v>592</v>
      </c>
      <c r="B260" s="6" t="str">
        <f>VLOOKUP(A260,Table!D:F,2,FALSE)</f>
        <v>April 2034</v>
      </c>
      <c r="C260" s="28">
        <f t="shared" si="41"/>
        <v>-1216.1229431981892</v>
      </c>
      <c r="D260" s="28">
        <f t="shared" si="42"/>
        <v>-500</v>
      </c>
      <c r="E260" s="8">
        <f t="shared" si="48"/>
        <v>0</v>
      </c>
      <c r="F260" s="8">
        <f t="shared" si="49"/>
        <v>0</v>
      </c>
      <c r="G260" s="8">
        <f t="shared" si="43"/>
        <v>0</v>
      </c>
      <c r="H260" s="8">
        <f t="shared" si="50"/>
        <v>0</v>
      </c>
      <c r="I260" s="6" t="str">
        <f t="shared" si="44"/>
        <v>April 2034</v>
      </c>
      <c r="J260" s="6">
        <f t="shared" si="45"/>
        <v>592</v>
      </c>
      <c r="L260" s="6">
        <v>203</v>
      </c>
      <c r="M260" s="29">
        <f t="shared" si="51"/>
        <v>-716.12294319818932</v>
      </c>
      <c r="N260" s="8">
        <f t="shared" si="52"/>
        <v>423.29148262440452</v>
      </c>
      <c r="O260" s="8">
        <f t="shared" si="46"/>
        <v>292.8314605737848</v>
      </c>
      <c r="P260" s="8">
        <f t="shared" si="53"/>
        <v>87426.146689511021</v>
      </c>
    </row>
    <row r="261" spans="1:16" s="6" customFormat="1" x14ac:dyDescent="0.25">
      <c r="A261" s="6">
        <f t="shared" si="47"/>
        <v>593</v>
      </c>
      <c r="B261" s="6" t="str">
        <f>VLOOKUP(A261,Table!D:F,2,FALSE)</f>
        <v>May 2034</v>
      </c>
      <c r="C261" s="28">
        <f t="shared" si="41"/>
        <v>-1216.1229431981892</v>
      </c>
      <c r="D261" s="28">
        <f t="shared" si="42"/>
        <v>-500</v>
      </c>
      <c r="E261" s="8">
        <f t="shared" si="48"/>
        <v>0</v>
      </c>
      <c r="F261" s="8">
        <f t="shared" si="49"/>
        <v>0</v>
      </c>
      <c r="G261" s="8">
        <f t="shared" si="43"/>
        <v>0</v>
      </c>
      <c r="H261" s="8">
        <f t="shared" si="50"/>
        <v>0</v>
      </c>
      <c r="I261" s="6" t="str">
        <f t="shared" si="44"/>
        <v>May 2034</v>
      </c>
      <c r="J261" s="6">
        <f t="shared" si="45"/>
        <v>593</v>
      </c>
      <c r="L261" s="6">
        <v>204</v>
      </c>
      <c r="M261" s="29">
        <f t="shared" si="51"/>
        <v>-716.12294319818932</v>
      </c>
      <c r="N261" s="8">
        <f t="shared" si="52"/>
        <v>424.70245423315259</v>
      </c>
      <c r="O261" s="8">
        <f t="shared" si="46"/>
        <v>291.42048896503672</v>
      </c>
      <c r="P261" s="8">
        <f t="shared" si="53"/>
        <v>87001.444235277871</v>
      </c>
    </row>
    <row r="262" spans="1:16" s="6" customFormat="1" x14ac:dyDescent="0.25">
      <c r="A262" s="6">
        <f t="shared" si="47"/>
        <v>594</v>
      </c>
      <c r="B262" s="6" t="str">
        <f>VLOOKUP(A262,Table!D:F,2,FALSE)</f>
        <v>June 2034</v>
      </c>
      <c r="C262" s="28">
        <f t="shared" si="41"/>
        <v>-1216.1229431981892</v>
      </c>
      <c r="D262" s="28">
        <f t="shared" si="42"/>
        <v>-500</v>
      </c>
      <c r="E262" s="8">
        <f t="shared" si="48"/>
        <v>0</v>
      </c>
      <c r="F262" s="8">
        <f t="shared" si="49"/>
        <v>0</v>
      </c>
      <c r="G262" s="8">
        <f t="shared" si="43"/>
        <v>0</v>
      </c>
      <c r="H262" s="8">
        <f t="shared" si="50"/>
        <v>0</v>
      </c>
      <c r="I262" s="6" t="str">
        <f t="shared" si="44"/>
        <v>June 2034</v>
      </c>
      <c r="J262" s="6">
        <f t="shared" si="45"/>
        <v>594</v>
      </c>
      <c r="L262" s="6">
        <v>205</v>
      </c>
      <c r="M262" s="29">
        <f t="shared" si="51"/>
        <v>-716.12294319818932</v>
      </c>
      <c r="N262" s="8">
        <f t="shared" si="52"/>
        <v>426.11812908059642</v>
      </c>
      <c r="O262" s="8">
        <f t="shared" si="46"/>
        <v>290.0048141175929</v>
      </c>
      <c r="P262" s="8">
        <f t="shared" si="53"/>
        <v>86575.326106197273</v>
      </c>
    </row>
    <row r="263" spans="1:16" s="6" customFormat="1" x14ac:dyDescent="0.25">
      <c r="A263" s="6">
        <f t="shared" si="47"/>
        <v>595</v>
      </c>
      <c r="B263" s="6" t="str">
        <f>VLOOKUP(A263,Table!D:F,2,FALSE)</f>
        <v>July 2034</v>
      </c>
      <c r="C263" s="28">
        <f t="shared" si="41"/>
        <v>-1216.1229431981892</v>
      </c>
      <c r="D263" s="28">
        <f t="shared" si="42"/>
        <v>-500</v>
      </c>
      <c r="E263" s="8">
        <f t="shared" si="48"/>
        <v>0</v>
      </c>
      <c r="F263" s="8">
        <f t="shared" si="49"/>
        <v>0</v>
      </c>
      <c r="G263" s="8">
        <f t="shared" si="43"/>
        <v>0</v>
      </c>
      <c r="H263" s="8">
        <f t="shared" si="50"/>
        <v>0</v>
      </c>
      <c r="I263" s="6" t="str">
        <f t="shared" si="44"/>
        <v>July 2034</v>
      </c>
      <c r="J263" s="6">
        <f t="shared" si="45"/>
        <v>595</v>
      </c>
      <c r="L263" s="6">
        <v>206</v>
      </c>
      <c r="M263" s="29">
        <f t="shared" si="51"/>
        <v>-716.12294319818932</v>
      </c>
      <c r="N263" s="8">
        <f t="shared" si="52"/>
        <v>427.53852284419838</v>
      </c>
      <c r="O263" s="8">
        <f t="shared" si="46"/>
        <v>288.58442035399094</v>
      </c>
      <c r="P263" s="8">
        <f t="shared" si="53"/>
        <v>86147.787583353071</v>
      </c>
    </row>
    <row r="264" spans="1:16" s="6" customFormat="1" x14ac:dyDescent="0.25">
      <c r="A264" s="6">
        <f t="shared" si="47"/>
        <v>596</v>
      </c>
      <c r="B264" s="6" t="str">
        <f>VLOOKUP(A264,Table!D:F,2,FALSE)</f>
        <v>August 2034</v>
      </c>
      <c r="C264" s="28">
        <f t="shared" si="41"/>
        <v>-1216.1229431981892</v>
      </c>
      <c r="D264" s="28">
        <f t="shared" si="42"/>
        <v>-500</v>
      </c>
      <c r="E264" s="8">
        <f t="shared" si="48"/>
        <v>0</v>
      </c>
      <c r="F264" s="8">
        <f t="shared" si="49"/>
        <v>0</v>
      </c>
      <c r="G264" s="8">
        <f t="shared" si="43"/>
        <v>0</v>
      </c>
      <c r="H264" s="8">
        <f t="shared" si="50"/>
        <v>0</v>
      </c>
      <c r="I264" s="6" t="str">
        <f t="shared" si="44"/>
        <v>August 2034</v>
      </c>
      <c r="J264" s="6">
        <f t="shared" si="45"/>
        <v>596</v>
      </c>
      <c r="L264" s="6">
        <v>207</v>
      </c>
      <c r="M264" s="29">
        <f t="shared" si="51"/>
        <v>-716.12294319818932</v>
      </c>
      <c r="N264" s="8">
        <f t="shared" si="52"/>
        <v>428.96365125367907</v>
      </c>
      <c r="O264" s="8">
        <f t="shared" si="46"/>
        <v>287.15929194451024</v>
      </c>
      <c r="P264" s="8">
        <f t="shared" si="53"/>
        <v>85718.823932099389</v>
      </c>
    </row>
    <row r="265" spans="1:16" s="6" customFormat="1" x14ac:dyDescent="0.25">
      <c r="A265" s="6">
        <f t="shared" si="47"/>
        <v>597</v>
      </c>
      <c r="B265" s="6" t="str">
        <f>VLOOKUP(A265,Table!D:F,2,FALSE)</f>
        <v>September 2034</v>
      </c>
      <c r="C265" s="28">
        <f t="shared" si="41"/>
        <v>-1216.1229431981892</v>
      </c>
      <c r="D265" s="28">
        <f t="shared" si="42"/>
        <v>-500</v>
      </c>
      <c r="E265" s="8">
        <f t="shared" si="48"/>
        <v>0</v>
      </c>
      <c r="F265" s="8">
        <f t="shared" si="49"/>
        <v>0</v>
      </c>
      <c r="G265" s="8">
        <f t="shared" si="43"/>
        <v>0</v>
      </c>
      <c r="H265" s="8">
        <f t="shared" si="50"/>
        <v>0</v>
      </c>
      <c r="I265" s="6" t="str">
        <f t="shared" si="44"/>
        <v>September 2034</v>
      </c>
      <c r="J265" s="6">
        <f t="shared" si="45"/>
        <v>597</v>
      </c>
      <c r="L265" s="6">
        <v>208</v>
      </c>
      <c r="M265" s="29">
        <f t="shared" si="51"/>
        <v>-716.12294319818932</v>
      </c>
      <c r="N265" s="8">
        <f t="shared" si="52"/>
        <v>430.39353009119134</v>
      </c>
      <c r="O265" s="8">
        <f t="shared" si="46"/>
        <v>285.72941310699798</v>
      </c>
      <c r="P265" s="8">
        <f t="shared" si="53"/>
        <v>85288.430402008191</v>
      </c>
    </row>
    <row r="266" spans="1:16" s="6" customFormat="1" x14ac:dyDescent="0.25">
      <c r="A266" s="6">
        <f t="shared" si="47"/>
        <v>598</v>
      </c>
      <c r="B266" s="6" t="str">
        <f>VLOOKUP(A266,Table!D:F,2,FALSE)</f>
        <v>October 2034</v>
      </c>
      <c r="C266" s="28">
        <f t="shared" si="41"/>
        <v>-1216.1229431981892</v>
      </c>
      <c r="D266" s="28">
        <f t="shared" si="42"/>
        <v>-500</v>
      </c>
      <c r="E266" s="8">
        <f t="shared" si="48"/>
        <v>0</v>
      </c>
      <c r="F266" s="8">
        <f t="shared" si="49"/>
        <v>0</v>
      </c>
      <c r="G266" s="8">
        <f t="shared" si="43"/>
        <v>0</v>
      </c>
      <c r="H266" s="8">
        <f t="shared" si="50"/>
        <v>0</v>
      </c>
      <c r="I266" s="6" t="str">
        <f t="shared" si="44"/>
        <v>October 2034</v>
      </c>
      <c r="J266" s="6">
        <f t="shared" si="45"/>
        <v>598</v>
      </c>
      <c r="L266" s="6">
        <v>209</v>
      </c>
      <c r="M266" s="29">
        <f t="shared" si="51"/>
        <v>-716.12294319818932</v>
      </c>
      <c r="N266" s="8">
        <f t="shared" si="52"/>
        <v>431.82817519149535</v>
      </c>
      <c r="O266" s="8">
        <f t="shared" si="46"/>
        <v>284.29476800669397</v>
      </c>
      <c r="P266" s="8">
        <f t="shared" si="53"/>
        <v>84856.6022268167</v>
      </c>
    </row>
    <row r="267" spans="1:16" s="6" customFormat="1" x14ac:dyDescent="0.25">
      <c r="A267" s="6">
        <f t="shared" si="47"/>
        <v>599</v>
      </c>
      <c r="B267" s="6" t="str">
        <f>VLOOKUP(A267,Table!D:F,2,FALSE)</f>
        <v>November 2034</v>
      </c>
      <c r="C267" s="28">
        <f t="shared" si="41"/>
        <v>-1216.1229431981892</v>
      </c>
      <c r="D267" s="28">
        <f t="shared" si="42"/>
        <v>-500</v>
      </c>
      <c r="E267" s="8">
        <f t="shared" si="48"/>
        <v>0</v>
      </c>
      <c r="F267" s="8">
        <f t="shared" si="49"/>
        <v>0</v>
      </c>
      <c r="G267" s="8">
        <f t="shared" si="43"/>
        <v>0</v>
      </c>
      <c r="H267" s="8">
        <f t="shared" si="50"/>
        <v>0</v>
      </c>
      <c r="I267" s="6" t="str">
        <f t="shared" si="44"/>
        <v>November 2034</v>
      </c>
      <c r="J267" s="6">
        <f t="shared" si="45"/>
        <v>599</v>
      </c>
      <c r="L267" s="6">
        <v>210</v>
      </c>
      <c r="M267" s="29">
        <f t="shared" si="51"/>
        <v>-716.12294319818932</v>
      </c>
      <c r="N267" s="8">
        <f t="shared" si="52"/>
        <v>433.26760244213364</v>
      </c>
      <c r="O267" s="8">
        <f t="shared" si="46"/>
        <v>282.85534075605568</v>
      </c>
      <c r="P267" s="8">
        <f t="shared" si="53"/>
        <v>84423.334624374562</v>
      </c>
    </row>
    <row r="268" spans="1:16" s="6" customFormat="1" x14ac:dyDescent="0.25">
      <c r="A268" s="6">
        <f t="shared" si="47"/>
        <v>600</v>
      </c>
      <c r="B268" s="6" t="str">
        <f>VLOOKUP(A268,Table!D:F,2,FALSE)</f>
        <v>December 2034</v>
      </c>
      <c r="C268" s="28">
        <f t="shared" si="41"/>
        <v>-1216.1229431981892</v>
      </c>
      <c r="D268" s="28">
        <f t="shared" si="42"/>
        <v>-500</v>
      </c>
      <c r="E268" s="8">
        <f t="shared" si="48"/>
        <v>0</v>
      </c>
      <c r="F268" s="8">
        <f t="shared" si="49"/>
        <v>0</v>
      </c>
      <c r="G268" s="8">
        <f t="shared" si="43"/>
        <v>0</v>
      </c>
      <c r="H268" s="8">
        <f t="shared" si="50"/>
        <v>0</v>
      </c>
      <c r="I268" s="6" t="str">
        <f t="shared" si="44"/>
        <v>December 2034</v>
      </c>
      <c r="J268" s="6">
        <f t="shared" si="45"/>
        <v>600</v>
      </c>
      <c r="L268" s="6">
        <v>211</v>
      </c>
      <c r="M268" s="29">
        <f t="shared" si="51"/>
        <v>-716.12294319818932</v>
      </c>
      <c r="N268" s="8">
        <f t="shared" si="52"/>
        <v>434.71182778360748</v>
      </c>
      <c r="O268" s="8">
        <f t="shared" si="46"/>
        <v>281.41111541458184</v>
      </c>
      <c r="P268" s="8">
        <f t="shared" si="53"/>
        <v>83988.622796590949</v>
      </c>
    </row>
    <row r="269" spans="1:16" s="6" customFormat="1" x14ac:dyDescent="0.25">
      <c r="A269" s="6">
        <f t="shared" si="47"/>
        <v>601</v>
      </c>
      <c r="B269" s="6" t="str">
        <f>VLOOKUP(A269,Table!D:F,2,FALSE)</f>
        <v>January 2035</v>
      </c>
      <c r="C269" s="28">
        <f t="shared" si="41"/>
        <v>-1216.1229431981892</v>
      </c>
      <c r="D269" s="28">
        <f t="shared" si="42"/>
        <v>-500</v>
      </c>
      <c r="E269" s="8">
        <f t="shared" si="48"/>
        <v>0</v>
      </c>
      <c r="F269" s="8">
        <f t="shared" si="49"/>
        <v>0</v>
      </c>
      <c r="G269" s="8">
        <f t="shared" si="43"/>
        <v>0</v>
      </c>
      <c r="H269" s="8">
        <f t="shared" si="50"/>
        <v>0</v>
      </c>
      <c r="I269" s="6" t="str">
        <f t="shared" si="44"/>
        <v>January 2035</v>
      </c>
      <c r="J269" s="6">
        <f t="shared" si="45"/>
        <v>601</v>
      </c>
      <c r="L269" s="6">
        <v>212</v>
      </c>
      <c r="M269" s="29">
        <f t="shared" si="51"/>
        <v>-716.12294319818932</v>
      </c>
      <c r="N269" s="8">
        <f t="shared" si="52"/>
        <v>436.1608672095528</v>
      </c>
      <c r="O269" s="8">
        <f t="shared" si="46"/>
        <v>279.96207598863651</v>
      </c>
      <c r="P269" s="8">
        <f t="shared" si="53"/>
        <v>83552.461929381403</v>
      </c>
    </row>
    <row r="270" spans="1:16" s="6" customFormat="1" x14ac:dyDescent="0.25">
      <c r="A270" s="6">
        <f t="shared" si="47"/>
        <v>602</v>
      </c>
      <c r="B270" s="6" t="str">
        <f>VLOOKUP(A270,Table!D:F,2,FALSE)</f>
        <v>February 2035</v>
      </c>
      <c r="C270" s="28">
        <f t="shared" si="41"/>
        <v>-1216.1229431981892</v>
      </c>
      <c r="D270" s="28">
        <f t="shared" si="42"/>
        <v>-500</v>
      </c>
      <c r="E270" s="8">
        <f t="shared" si="48"/>
        <v>0</v>
      </c>
      <c r="F270" s="8">
        <f t="shared" si="49"/>
        <v>0</v>
      </c>
      <c r="G270" s="8">
        <f t="shared" si="43"/>
        <v>0</v>
      </c>
      <c r="H270" s="8">
        <f t="shared" si="50"/>
        <v>0</v>
      </c>
      <c r="I270" s="6" t="str">
        <f t="shared" si="44"/>
        <v>February 2035</v>
      </c>
      <c r="J270" s="6">
        <f t="shared" si="45"/>
        <v>602</v>
      </c>
      <c r="L270" s="6">
        <v>213</v>
      </c>
      <c r="M270" s="29">
        <f t="shared" si="51"/>
        <v>-716.12294319818932</v>
      </c>
      <c r="N270" s="8">
        <f t="shared" si="52"/>
        <v>437.61473676691799</v>
      </c>
      <c r="O270" s="8">
        <f t="shared" si="46"/>
        <v>278.50820643127133</v>
      </c>
      <c r="P270" s="8">
        <f t="shared" si="53"/>
        <v>83114.847192614485</v>
      </c>
    </row>
    <row r="271" spans="1:16" s="6" customFormat="1" x14ac:dyDescent="0.25">
      <c r="A271" s="6">
        <f t="shared" si="47"/>
        <v>603</v>
      </c>
      <c r="B271" s="6" t="str">
        <f>VLOOKUP(A271,Table!D:F,2,FALSE)</f>
        <v>March 2035</v>
      </c>
      <c r="C271" s="28">
        <f t="shared" si="41"/>
        <v>-1216.1229431981892</v>
      </c>
      <c r="D271" s="28">
        <f t="shared" si="42"/>
        <v>-500</v>
      </c>
      <c r="E271" s="8">
        <f t="shared" si="48"/>
        <v>0</v>
      </c>
      <c r="F271" s="8">
        <f t="shared" si="49"/>
        <v>0</v>
      </c>
      <c r="G271" s="8">
        <f t="shared" si="43"/>
        <v>0</v>
      </c>
      <c r="H271" s="8">
        <f t="shared" si="50"/>
        <v>0</v>
      </c>
      <c r="I271" s="6" t="str">
        <f t="shared" si="44"/>
        <v>March 2035</v>
      </c>
      <c r="J271" s="6">
        <f t="shared" si="45"/>
        <v>603</v>
      </c>
      <c r="L271" s="6">
        <v>214</v>
      </c>
      <c r="M271" s="29">
        <f t="shared" si="51"/>
        <v>-716.12294319818932</v>
      </c>
      <c r="N271" s="8">
        <f t="shared" si="52"/>
        <v>439.07345255614104</v>
      </c>
      <c r="O271" s="8">
        <f t="shared" si="46"/>
        <v>277.04949064204828</v>
      </c>
      <c r="P271" s="8">
        <f t="shared" si="53"/>
        <v>82675.773740058343</v>
      </c>
    </row>
    <row r="272" spans="1:16" s="6" customFormat="1" x14ac:dyDescent="0.25">
      <c r="A272" s="6">
        <f t="shared" si="47"/>
        <v>604</v>
      </c>
      <c r="B272" s="6" t="str">
        <f>VLOOKUP(A272,Table!D:F,2,FALSE)</f>
        <v>April 2035</v>
      </c>
      <c r="C272" s="28">
        <f t="shared" si="41"/>
        <v>-1216.1229431981892</v>
      </c>
      <c r="D272" s="28">
        <f t="shared" si="42"/>
        <v>-500</v>
      </c>
      <c r="E272" s="8">
        <f t="shared" si="48"/>
        <v>0</v>
      </c>
      <c r="F272" s="8">
        <f t="shared" si="49"/>
        <v>0</v>
      </c>
      <c r="G272" s="8">
        <f t="shared" si="43"/>
        <v>0</v>
      </c>
      <c r="H272" s="8">
        <f t="shared" si="50"/>
        <v>0</v>
      </c>
      <c r="I272" s="6" t="str">
        <f t="shared" si="44"/>
        <v>April 2035</v>
      </c>
      <c r="J272" s="6">
        <f t="shared" si="45"/>
        <v>604</v>
      </c>
      <c r="L272" s="6">
        <v>215</v>
      </c>
      <c r="M272" s="29">
        <f t="shared" si="51"/>
        <v>-716.12294319818932</v>
      </c>
      <c r="N272" s="8">
        <f t="shared" si="52"/>
        <v>440.53703073132817</v>
      </c>
      <c r="O272" s="8">
        <f t="shared" si="46"/>
        <v>275.58591246686115</v>
      </c>
      <c r="P272" s="8">
        <f t="shared" si="53"/>
        <v>82235.236709327015</v>
      </c>
    </row>
    <row r="273" spans="1:16" s="6" customFormat="1" x14ac:dyDescent="0.25">
      <c r="A273" s="6">
        <f t="shared" si="47"/>
        <v>605</v>
      </c>
      <c r="B273" s="6" t="str">
        <f>VLOOKUP(A273,Table!D:F,2,FALSE)</f>
        <v>May 2035</v>
      </c>
      <c r="C273" s="28">
        <f t="shared" si="41"/>
        <v>-1216.1229431981892</v>
      </c>
      <c r="D273" s="28">
        <f t="shared" si="42"/>
        <v>-500</v>
      </c>
      <c r="E273" s="8">
        <f t="shared" si="48"/>
        <v>0</v>
      </c>
      <c r="F273" s="8">
        <f t="shared" si="49"/>
        <v>0</v>
      </c>
      <c r="G273" s="8">
        <f t="shared" si="43"/>
        <v>0</v>
      </c>
      <c r="H273" s="8">
        <f t="shared" si="50"/>
        <v>0</v>
      </c>
      <c r="I273" s="6" t="str">
        <f t="shared" si="44"/>
        <v>May 2035</v>
      </c>
      <c r="J273" s="6">
        <f t="shared" si="45"/>
        <v>605</v>
      </c>
      <c r="L273" s="6">
        <v>216</v>
      </c>
      <c r="M273" s="29">
        <f t="shared" si="51"/>
        <v>-716.12294319818932</v>
      </c>
      <c r="N273" s="8">
        <f t="shared" si="52"/>
        <v>442.00548750043259</v>
      </c>
      <c r="O273" s="8">
        <f t="shared" si="46"/>
        <v>274.11745569775672</v>
      </c>
      <c r="P273" s="8">
        <f t="shared" si="53"/>
        <v>81793.231221826587</v>
      </c>
    </row>
    <row r="274" spans="1:16" s="6" customFormat="1" x14ac:dyDescent="0.25">
      <c r="A274" s="6">
        <f t="shared" si="47"/>
        <v>606</v>
      </c>
      <c r="B274" s="6" t="str">
        <f>VLOOKUP(A274,Table!D:F,2,FALSE)</f>
        <v>June 2035</v>
      </c>
      <c r="C274" s="28">
        <f t="shared" si="41"/>
        <v>-1216.1229431981892</v>
      </c>
      <c r="D274" s="28">
        <f t="shared" si="42"/>
        <v>-500</v>
      </c>
      <c r="E274" s="8">
        <f t="shared" si="48"/>
        <v>0</v>
      </c>
      <c r="F274" s="8">
        <f t="shared" si="49"/>
        <v>0</v>
      </c>
      <c r="G274" s="8">
        <f t="shared" si="43"/>
        <v>0</v>
      </c>
      <c r="H274" s="8">
        <f t="shared" si="50"/>
        <v>0</v>
      </c>
      <c r="I274" s="6" t="str">
        <f t="shared" si="44"/>
        <v>June 2035</v>
      </c>
      <c r="J274" s="6">
        <f t="shared" si="45"/>
        <v>606</v>
      </c>
      <c r="L274" s="6">
        <v>217</v>
      </c>
      <c r="M274" s="29">
        <f t="shared" si="51"/>
        <v>-716.12294319818932</v>
      </c>
      <c r="N274" s="8">
        <f t="shared" si="52"/>
        <v>443.47883912543404</v>
      </c>
      <c r="O274" s="8">
        <f t="shared" si="46"/>
        <v>272.64410407275528</v>
      </c>
      <c r="P274" s="8">
        <f t="shared" si="53"/>
        <v>81349.752382701146</v>
      </c>
    </row>
    <row r="275" spans="1:16" s="6" customFormat="1" x14ac:dyDescent="0.25">
      <c r="A275" s="6">
        <f t="shared" si="47"/>
        <v>607</v>
      </c>
      <c r="B275" s="6" t="str">
        <f>VLOOKUP(A275,Table!D:F,2,FALSE)</f>
        <v>July 2035</v>
      </c>
      <c r="C275" s="28">
        <f t="shared" si="41"/>
        <v>-1216.1229431981892</v>
      </c>
      <c r="D275" s="28">
        <f t="shared" si="42"/>
        <v>-500</v>
      </c>
      <c r="E275" s="8">
        <f t="shared" si="48"/>
        <v>0</v>
      </c>
      <c r="F275" s="8">
        <f t="shared" si="49"/>
        <v>0</v>
      </c>
      <c r="G275" s="8">
        <f t="shared" si="43"/>
        <v>0</v>
      </c>
      <c r="H275" s="8">
        <f t="shared" si="50"/>
        <v>0</v>
      </c>
      <c r="I275" s="6" t="str">
        <f t="shared" si="44"/>
        <v>July 2035</v>
      </c>
      <c r="J275" s="6">
        <f t="shared" si="45"/>
        <v>607</v>
      </c>
      <c r="L275" s="6">
        <v>218</v>
      </c>
      <c r="M275" s="29">
        <f t="shared" si="51"/>
        <v>-716.12294319818932</v>
      </c>
      <c r="N275" s="8">
        <f t="shared" si="52"/>
        <v>444.9571019225188</v>
      </c>
      <c r="O275" s="8">
        <f t="shared" si="46"/>
        <v>271.16584127567052</v>
      </c>
      <c r="P275" s="8">
        <f t="shared" si="53"/>
        <v>80904.795280778621</v>
      </c>
    </row>
    <row r="276" spans="1:16" s="6" customFormat="1" x14ac:dyDescent="0.25">
      <c r="A276" s="6">
        <f t="shared" si="47"/>
        <v>608</v>
      </c>
      <c r="B276" s="6" t="str">
        <f>VLOOKUP(A276,Table!D:F,2,FALSE)</f>
        <v>August 2035</v>
      </c>
      <c r="C276" s="28">
        <f t="shared" si="41"/>
        <v>-1216.1229431981892</v>
      </c>
      <c r="D276" s="28">
        <f t="shared" si="42"/>
        <v>-500</v>
      </c>
      <c r="E276" s="8">
        <f t="shared" si="48"/>
        <v>0</v>
      </c>
      <c r="F276" s="8">
        <f t="shared" si="49"/>
        <v>0</v>
      </c>
      <c r="G276" s="8">
        <f t="shared" si="43"/>
        <v>0</v>
      </c>
      <c r="H276" s="8">
        <f t="shared" si="50"/>
        <v>0</v>
      </c>
      <c r="I276" s="6" t="str">
        <f t="shared" si="44"/>
        <v>August 2035</v>
      </c>
      <c r="J276" s="6">
        <f t="shared" si="45"/>
        <v>608</v>
      </c>
      <c r="L276" s="6">
        <v>219</v>
      </c>
      <c r="M276" s="29">
        <f t="shared" si="51"/>
        <v>-716.12294319818932</v>
      </c>
      <c r="N276" s="8">
        <f t="shared" si="52"/>
        <v>446.44029226226058</v>
      </c>
      <c r="O276" s="8">
        <f t="shared" si="46"/>
        <v>269.68265093592873</v>
      </c>
      <c r="P276" s="8">
        <f t="shared" si="53"/>
        <v>80458.354988516367</v>
      </c>
    </row>
    <row r="277" spans="1:16" s="6" customFormat="1" x14ac:dyDescent="0.25">
      <c r="A277" s="6">
        <f t="shared" si="47"/>
        <v>609</v>
      </c>
      <c r="B277" s="6" t="str">
        <f>VLOOKUP(A277,Table!D:F,2,FALSE)</f>
        <v>September 2035</v>
      </c>
      <c r="C277" s="28">
        <f t="shared" si="41"/>
        <v>-1216.1229431981892</v>
      </c>
      <c r="D277" s="28">
        <f t="shared" si="42"/>
        <v>-500</v>
      </c>
      <c r="E277" s="8">
        <f t="shared" si="48"/>
        <v>0</v>
      </c>
      <c r="F277" s="8">
        <f t="shared" si="49"/>
        <v>0</v>
      </c>
      <c r="G277" s="8">
        <f t="shared" si="43"/>
        <v>0</v>
      </c>
      <c r="H277" s="8">
        <f t="shared" si="50"/>
        <v>0</v>
      </c>
      <c r="I277" s="6" t="str">
        <f t="shared" si="44"/>
        <v>September 2035</v>
      </c>
      <c r="J277" s="6">
        <f t="shared" si="45"/>
        <v>609</v>
      </c>
      <c r="L277" s="6">
        <v>220</v>
      </c>
      <c r="M277" s="29">
        <f t="shared" si="51"/>
        <v>-716.12294319818932</v>
      </c>
      <c r="N277" s="8">
        <f t="shared" si="52"/>
        <v>447.92842656980139</v>
      </c>
      <c r="O277" s="8">
        <f t="shared" si="46"/>
        <v>268.19451662838793</v>
      </c>
      <c r="P277" s="8">
        <f t="shared" si="53"/>
        <v>80010.426561946559</v>
      </c>
    </row>
    <row r="278" spans="1:16" s="6" customFormat="1" x14ac:dyDescent="0.25">
      <c r="A278" s="6">
        <f t="shared" si="47"/>
        <v>610</v>
      </c>
      <c r="B278" s="6" t="str">
        <f>VLOOKUP(A278,Table!D:F,2,FALSE)</f>
        <v>October 2035</v>
      </c>
      <c r="C278" s="28">
        <f t="shared" si="41"/>
        <v>-1216.1229431981892</v>
      </c>
      <c r="D278" s="28">
        <f t="shared" si="42"/>
        <v>-500</v>
      </c>
      <c r="E278" s="8">
        <f t="shared" si="48"/>
        <v>0</v>
      </c>
      <c r="F278" s="8">
        <f t="shared" si="49"/>
        <v>0</v>
      </c>
      <c r="G278" s="8">
        <f t="shared" si="43"/>
        <v>0</v>
      </c>
      <c r="H278" s="8">
        <f t="shared" si="50"/>
        <v>0</v>
      </c>
      <c r="I278" s="6" t="str">
        <f t="shared" si="44"/>
        <v>October 2035</v>
      </c>
      <c r="J278" s="6">
        <f t="shared" si="45"/>
        <v>610</v>
      </c>
      <c r="L278" s="6">
        <v>221</v>
      </c>
      <c r="M278" s="29">
        <f t="shared" si="51"/>
        <v>-716.12294319818932</v>
      </c>
      <c r="N278" s="8">
        <f t="shared" si="52"/>
        <v>449.42152132503412</v>
      </c>
      <c r="O278" s="8">
        <f t="shared" si="46"/>
        <v>266.7014218731552</v>
      </c>
      <c r="P278" s="8">
        <f t="shared" si="53"/>
        <v>79561.00504062153</v>
      </c>
    </row>
    <row r="279" spans="1:16" s="6" customFormat="1" x14ac:dyDescent="0.25">
      <c r="A279" s="6">
        <f t="shared" si="47"/>
        <v>611</v>
      </c>
      <c r="B279" s="6" t="str">
        <f>VLOOKUP(A279,Table!D:F,2,FALSE)</f>
        <v>November 2035</v>
      </c>
      <c r="C279" s="28">
        <f t="shared" si="41"/>
        <v>-1216.1229431981892</v>
      </c>
      <c r="D279" s="28">
        <f t="shared" si="42"/>
        <v>-500</v>
      </c>
      <c r="E279" s="8">
        <f t="shared" si="48"/>
        <v>0</v>
      </c>
      <c r="F279" s="8">
        <f t="shared" si="49"/>
        <v>0</v>
      </c>
      <c r="G279" s="8">
        <f t="shared" si="43"/>
        <v>0</v>
      </c>
      <c r="H279" s="8">
        <f t="shared" si="50"/>
        <v>0</v>
      </c>
      <c r="I279" s="6" t="str">
        <f t="shared" si="44"/>
        <v>November 2035</v>
      </c>
      <c r="J279" s="6">
        <f t="shared" si="45"/>
        <v>611</v>
      </c>
      <c r="L279" s="6">
        <v>222</v>
      </c>
      <c r="M279" s="29">
        <f t="shared" si="51"/>
        <v>-716.12294319818932</v>
      </c>
      <c r="N279" s="8">
        <f t="shared" si="52"/>
        <v>450.9195930627842</v>
      </c>
      <c r="O279" s="8">
        <f t="shared" si="46"/>
        <v>265.20335013540512</v>
      </c>
      <c r="P279" s="8">
        <f t="shared" si="53"/>
        <v>79110.08544755874</v>
      </c>
    </row>
    <row r="280" spans="1:16" s="6" customFormat="1" x14ac:dyDescent="0.25">
      <c r="A280" s="6">
        <f t="shared" si="47"/>
        <v>612</v>
      </c>
      <c r="B280" s="6" t="str">
        <f>VLOOKUP(A280,Table!D:F,2,FALSE)</f>
        <v>December 2035</v>
      </c>
      <c r="C280" s="28">
        <f t="shared" si="41"/>
        <v>-1216.1229431981892</v>
      </c>
      <c r="D280" s="28">
        <f t="shared" si="42"/>
        <v>-500</v>
      </c>
      <c r="E280" s="8">
        <f t="shared" si="48"/>
        <v>0</v>
      </c>
      <c r="F280" s="8">
        <f t="shared" si="49"/>
        <v>0</v>
      </c>
      <c r="G280" s="8">
        <f t="shared" si="43"/>
        <v>0</v>
      </c>
      <c r="H280" s="8">
        <f t="shared" si="50"/>
        <v>0</v>
      </c>
      <c r="I280" s="6" t="str">
        <f t="shared" si="44"/>
        <v>December 2035</v>
      </c>
      <c r="J280" s="6">
        <f t="shared" si="45"/>
        <v>612</v>
      </c>
      <c r="L280" s="6">
        <v>223</v>
      </c>
      <c r="M280" s="29">
        <f t="shared" si="51"/>
        <v>-716.12294319818932</v>
      </c>
      <c r="N280" s="8">
        <f t="shared" si="52"/>
        <v>452.42265837299351</v>
      </c>
      <c r="O280" s="8">
        <f t="shared" si="46"/>
        <v>263.70028482519581</v>
      </c>
      <c r="P280" s="8">
        <f t="shared" si="53"/>
        <v>78657.66278918575</v>
      </c>
    </row>
    <row r="281" spans="1:16" s="6" customFormat="1" x14ac:dyDescent="0.25">
      <c r="A281" s="6">
        <f t="shared" si="47"/>
        <v>613</v>
      </c>
      <c r="B281" s="6" t="str">
        <f>VLOOKUP(A281,Table!D:F,2,FALSE)</f>
        <v>January 2036</v>
      </c>
      <c r="C281" s="28">
        <f t="shared" si="41"/>
        <v>-1216.1229431981892</v>
      </c>
      <c r="D281" s="28">
        <f t="shared" si="42"/>
        <v>-500</v>
      </c>
      <c r="E281" s="8">
        <f t="shared" si="48"/>
        <v>0</v>
      </c>
      <c r="F281" s="8">
        <f t="shared" si="49"/>
        <v>0</v>
      </c>
      <c r="G281" s="8">
        <f t="shared" si="43"/>
        <v>0</v>
      </c>
      <c r="H281" s="8">
        <f t="shared" si="50"/>
        <v>0</v>
      </c>
      <c r="I281" s="6" t="str">
        <f t="shared" si="44"/>
        <v>January 2036</v>
      </c>
      <c r="J281" s="6">
        <f t="shared" si="45"/>
        <v>613</v>
      </c>
      <c r="L281" s="6">
        <v>224</v>
      </c>
      <c r="M281" s="29">
        <f t="shared" si="51"/>
        <v>-716.12294319818932</v>
      </c>
      <c r="N281" s="8">
        <f t="shared" si="52"/>
        <v>453.93073390090348</v>
      </c>
      <c r="O281" s="8">
        <f t="shared" si="46"/>
        <v>262.19220929728584</v>
      </c>
      <c r="P281" s="8">
        <f t="shared" si="53"/>
        <v>78203.73205528484</v>
      </c>
    </row>
    <row r="282" spans="1:16" s="6" customFormat="1" x14ac:dyDescent="0.25">
      <c r="A282" s="6">
        <f t="shared" si="47"/>
        <v>614</v>
      </c>
      <c r="B282" s="6" t="str">
        <f>VLOOKUP(A282,Table!D:F,2,FALSE)</f>
        <v>February 2036</v>
      </c>
      <c r="C282" s="28">
        <f t="shared" si="41"/>
        <v>-1216.1229431981892</v>
      </c>
      <c r="D282" s="28">
        <f t="shared" si="42"/>
        <v>-500</v>
      </c>
      <c r="E282" s="8">
        <f t="shared" si="48"/>
        <v>0</v>
      </c>
      <c r="F282" s="8">
        <f t="shared" si="49"/>
        <v>0</v>
      </c>
      <c r="G282" s="8">
        <f t="shared" si="43"/>
        <v>0</v>
      </c>
      <c r="H282" s="8">
        <f t="shared" si="50"/>
        <v>0</v>
      </c>
      <c r="I282" s="6" t="str">
        <f t="shared" si="44"/>
        <v>February 2036</v>
      </c>
      <c r="J282" s="6">
        <f t="shared" si="45"/>
        <v>614</v>
      </c>
      <c r="L282" s="6">
        <v>225</v>
      </c>
      <c r="M282" s="29">
        <f t="shared" si="51"/>
        <v>-716.12294319818932</v>
      </c>
      <c r="N282" s="8">
        <f t="shared" si="52"/>
        <v>455.44383634723982</v>
      </c>
      <c r="O282" s="8">
        <f t="shared" si="46"/>
        <v>260.67910685094949</v>
      </c>
      <c r="P282" s="8">
        <f t="shared" si="53"/>
        <v>77748.288218937596</v>
      </c>
    </row>
    <row r="283" spans="1:16" s="6" customFormat="1" x14ac:dyDescent="0.25">
      <c r="A283" s="6">
        <f t="shared" si="47"/>
        <v>615</v>
      </c>
      <c r="B283" s="6" t="str">
        <f>VLOOKUP(A283,Table!D:F,2,FALSE)</f>
        <v>March 2036</v>
      </c>
      <c r="C283" s="28">
        <f t="shared" si="41"/>
        <v>-1216.1229431981892</v>
      </c>
      <c r="D283" s="28">
        <f t="shared" si="42"/>
        <v>-500</v>
      </c>
      <c r="E283" s="8">
        <f t="shared" si="48"/>
        <v>0</v>
      </c>
      <c r="F283" s="8">
        <f t="shared" si="49"/>
        <v>0</v>
      </c>
      <c r="G283" s="8">
        <f t="shared" si="43"/>
        <v>0</v>
      </c>
      <c r="H283" s="8">
        <f t="shared" si="50"/>
        <v>0</v>
      </c>
      <c r="I283" s="6" t="str">
        <f t="shared" si="44"/>
        <v>March 2036</v>
      </c>
      <c r="J283" s="6">
        <f t="shared" si="45"/>
        <v>615</v>
      </c>
      <c r="L283" s="6">
        <v>226</v>
      </c>
      <c r="M283" s="29">
        <f t="shared" si="51"/>
        <v>-716.12294319818932</v>
      </c>
      <c r="N283" s="8">
        <f t="shared" si="52"/>
        <v>456.96198246839731</v>
      </c>
      <c r="O283" s="8">
        <f t="shared" si="46"/>
        <v>259.16096072979201</v>
      </c>
      <c r="P283" s="8">
        <f t="shared" si="53"/>
        <v>77291.326236469205</v>
      </c>
    </row>
    <row r="284" spans="1:16" s="6" customFormat="1" x14ac:dyDescent="0.25">
      <c r="A284" s="6">
        <f t="shared" si="47"/>
        <v>616</v>
      </c>
      <c r="B284" s="6" t="str">
        <f>VLOOKUP(A284,Table!D:F,2,FALSE)</f>
        <v>April 2036</v>
      </c>
      <c r="C284" s="28">
        <f t="shared" si="41"/>
        <v>-1216.1229431981892</v>
      </c>
      <c r="D284" s="28">
        <f t="shared" si="42"/>
        <v>-500</v>
      </c>
      <c r="E284" s="8">
        <f t="shared" si="48"/>
        <v>0</v>
      </c>
      <c r="F284" s="8">
        <f t="shared" si="49"/>
        <v>0</v>
      </c>
      <c r="G284" s="8">
        <f t="shared" si="43"/>
        <v>0</v>
      </c>
      <c r="H284" s="8">
        <f t="shared" si="50"/>
        <v>0</v>
      </c>
      <c r="I284" s="6" t="str">
        <f t="shared" si="44"/>
        <v>April 2036</v>
      </c>
      <c r="J284" s="6">
        <f t="shared" si="45"/>
        <v>616</v>
      </c>
      <c r="L284" s="6">
        <v>227</v>
      </c>
      <c r="M284" s="29">
        <f t="shared" si="51"/>
        <v>-716.12294319818932</v>
      </c>
      <c r="N284" s="8">
        <f t="shared" si="52"/>
        <v>458.48518907662532</v>
      </c>
      <c r="O284" s="8">
        <f t="shared" si="46"/>
        <v>257.637754121564</v>
      </c>
      <c r="P284" s="8">
        <f t="shared" si="53"/>
        <v>76832.841047392576</v>
      </c>
    </row>
    <row r="285" spans="1:16" s="6" customFormat="1" x14ac:dyDescent="0.25">
      <c r="A285" s="6">
        <f t="shared" si="47"/>
        <v>617</v>
      </c>
      <c r="B285" s="6" t="str">
        <f>VLOOKUP(A285,Table!D:F,2,FALSE)</f>
        <v>May 2036</v>
      </c>
      <c r="C285" s="28">
        <f t="shared" si="41"/>
        <v>-1216.1229431981892</v>
      </c>
      <c r="D285" s="28">
        <f t="shared" si="42"/>
        <v>-500</v>
      </c>
      <c r="E285" s="8">
        <f t="shared" si="48"/>
        <v>0</v>
      </c>
      <c r="F285" s="8">
        <f t="shared" si="49"/>
        <v>0</v>
      </c>
      <c r="G285" s="8">
        <f t="shared" si="43"/>
        <v>0</v>
      </c>
      <c r="H285" s="8">
        <f t="shared" si="50"/>
        <v>0</v>
      </c>
      <c r="I285" s="6" t="str">
        <f t="shared" si="44"/>
        <v>May 2036</v>
      </c>
      <c r="J285" s="6">
        <f t="shared" si="45"/>
        <v>617</v>
      </c>
      <c r="L285" s="6">
        <v>228</v>
      </c>
      <c r="M285" s="29">
        <f t="shared" si="51"/>
        <v>-716.12294319818932</v>
      </c>
      <c r="N285" s="8">
        <f t="shared" si="52"/>
        <v>460.01347304021402</v>
      </c>
      <c r="O285" s="8">
        <f t="shared" si="46"/>
        <v>256.1094701579753</v>
      </c>
      <c r="P285" s="8">
        <f t="shared" si="53"/>
        <v>76372.827574352355</v>
      </c>
    </row>
    <row r="286" spans="1:16" s="6" customFormat="1" x14ac:dyDescent="0.25">
      <c r="A286" s="6">
        <f t="shared" si="47"/>
        <v>618</v>
      </c>
      <c r="B286" s="6" t="str">
        <f>VLOOKUP(A286,Table!D:F,2,FALSE)</f>
        <v>June 2036</v>
      </c>
      <c r="C286" s="28">
        <f t="shared" si="41"/>
        <v>-1216.1229431981892</v>
      </c>
      <c r="D286" s="28">
        <f t="shared" si="42"/>
        <v>-500</v>
      </c>
      <c r="E286" s="8">
        <f t="shared" si="48"/>
        <v>0</v>
      </c>
      <c r="F286" s="8">
        <f t="shared" si="49"/>
        <v>0</v>
      </c>
      <c r="G286" s="8">
        <f t="shared" si="43"/>
        <v>0</v>
      </c>
      <c r="H286" s="8">
        <f t="shared" si="50"/>
        <v>0</v>
      </c>
      <c r="I286" s="6" t="str">
        <f t="shared" si="44"/>
        <v>June 2036</v>
      </c>
      <c r="J286" s="6">
        <f t="shared" si="45"/>
        <v>618</v>
      </c>
      <c r="L286" s="6">
        <v>229</v>
      </c>
      <c r="M286" s="29">
        <f t="shared" si="51"/>
        <v>-716.12294319818932</v>
      </c>
      <c r="N286" s="8">
        <f t="shared" si="52"/>
        <v>461.54685128368146</v>
      </c>
      <c r="O286" s="8">
        <f t="shared" si="46"/>
        <v>254.57609191450786</v>
      </c>
      <c r="P286" s="8">
        <f t="shared" si="53"/>
        <v>75911.280723068674</v>
      </c>
    </row>
    <row r="287" spans="1:16" s="6" customFormat="1" x14ac:dyDescent="0.25">
      <c r="A287" s="6">
        <f t="shared" si="47"/>
        <v>619</v>
      </c>
      <c r="B287" s="6" t="str">
        <f>VLOOKUP(A287,Table!D:F,2,FALSE)</f>
        <v>July 2036</v>
      </c>
      <c r="C287" s="28">
        <f t="shared" si="41"/>
        <v>-1216.1229431981892</v>
      </c>
      <c r="D287" s="28">
        <f t="shared" si="42"/>
        <v>-500</v>
      </c>
      <c r="E287" s="8">
        <f t="shared" si="48"/>
        <v>0</v>
      </c>
      <c r="F287" s="8">
        <f t="shared" si="49"/>
        <v>0</v>
      </c>
      <c r="G287" s="8">
        <f t="shared" si="43"/>
        <v>0</v>
      </c>
      <c r="H287" s="8">
        <f t="shared" si="50"/>
        <v>0</v>
      </c>
      <c r="I287" s="6" t="str">
        <f t="shared" si="44"/>
        <v>July 2036</v>
      </c>
      <c r="J287" s="6">
        <f t="shared" si="45"/>
        <v>619</v>
      </c>
      <c r="L287" s="6">
        <v>230</v>
      </c>
      <c r="M287" s="29">
        <f t="shared" si="51"/>
        <v>-716.12294319818932</v>
      </c>
      <c r="N287" s="8">
        <f t="shared" si="52"/>
        <v>463.08534078796038</v>
      </c>
      <c r="O287" s="8">
        <f t="shared" si="46"/>
        <v>253.03760241022891</v>
      </c>
      <c r="P287" s="8">
        <f t="shared" si="53"/>
        <v>75448.195382280712</v>
      </c>
    </row>
    <row r="288" spans="1:16" s="6" customFormat="1" x14ac:dyDescent="0.25">
      <c r="A288" s="6">
        <f t="shared" si="47"/>
        <v>620</v>
      </c>
      <c r="B288" s="6" t="str">
        <f>VLOOKUP(A288,Table!D:F,2,FALSE)</f>
        <v>August 2036</v>
      </c>
      <c r="C288" s="28">
        <f t="shared" si="41"/>
        <v>-1216.1229431981892</v>
      </c>
      <c r="D288" s="28">
        <f t="shared" si="42"/>
        <v>-500</v>
      </c>
      <c r="E288" s="8">
        <f t="shared" si="48"/>
        <v>0</v>
      </c>
      <c r="F288" s="8">
        <f t="shared" si="49"/>
        <v>0</v>
      </c>
      <c r="G288" s="8">
        <f t="shared" si="43"/>
        <v>0</v>
      </c>
      <c r="H288" s="8">
        <f t="shared" si="50"/>
        <v>0</v>
      </c>
      <c r="I288" s="6" t="str">
        <f t="shared" si="44"/>
        <v>August 2036</v>
      </c>
      <c r="J288" s="6">
        <f t="shared" si="45"/>
        <v>620</v>
      </c>
      <c r="L288" s="6">
        <v>231</v>
      </c>
      <c r="M288" s="29">
        <f t="shared" si="51"/>
        <v>-716.12294319818932</v>
      </c>
      <c r="N288" s="8">
        <f t="shared" si="52"/>
        <v>464.62895859058699</v>
      </c>
      <c r="O288" s="8">
        <f t="shared" si="46"/>
        <v>251.49398460760236</v>
      </c>
      <c r="P288" s="8">
        <f t="shared" si="53"/>
        <v>74983.566423690121</v>
      </c>
    </row>
    <row r="289" spans="1:16" s="6" customFormat="1" x14ac:dyDescent="0.25">
      <c r="A289" s="6">
        <f t="shared" si="47"/>
        <v>621</v>
      </c>
      <c r="B289" s="6" t="str">
        <f>VLOOKUP(A289,Table!D:F,2,FALSE)</f>
        <v>September 2036</v>
      </c>
      <c r="C289" s="28">
        <f t="shared" si="41"/>
        <v>-1216.1229431981892</v>
      </c>
      <c r="D289" s="28">
        <f t="shared" si="42"/>
        <v>-500</v>
      </c>
      <c r="E289" s="8">
        <f t="shared" si="48"/>
        <v>0</v>
      </c>
      <c r="F289" s="8">
        <f t="shared" si="49"/>
        <v>0</v>
      </c>
      <c r="G289" s="8">
        <f t="shared" si="43"/>
        <v>0</v>
      </c>
      <c r="H289" s="8">
        <f t="shared" si="50"/>
        <v>0</v>
      </c>
      <c r="I289" s="6" t="str">
        <f t="shared" si="44"/>
        <v>September 2036</v>
      </c>
      <c r="J289" s="6">
        <f t="shared" si="45"/>
        <v>621</v>
      </c>
      <c r="L289" s="6">
        <v>232</v>
      </c>
      <c r="M289" s="29">
        <f t="shared" si="51"/>
        <v>-716.12294319818932</v>
      </c>
      <c r="N289" s="8">
        <f t="shared" si="52"/>
        <v>466.17772178588893</v>
      </c>
      <c r="O289" s="8">
        <f t="shared" si="46"/>
        <v>249.94522141230041</v>
      </c>
      <c r="P289" s="8">
        <f t="shared" si="53"/>
        <v>74517.38870190423</v>
      </c>
    </row>
    <row r="290" spans="1:16" s="6" customFormat="1" x14ac:dyDescent="0.25">
      <c r="A290" s="6">
        <f t="shared" si="47"/>
        <v>622</v>
      </c>
      <c r="B290" s="6" t="str">
        <f>VLOOKUP(A290,Table!D:F,2,FALSE)</f>
        <v>October 2036</v>
      </c>
      <c r="C290" s="28">
        <f t="shared" si="41"/>
        <v>-1216.1229431981892</v>
      </c>
      <c r="D290" s="28">
        <f t="shared" si="42"/>
        <v>-500</v>
      </c>
      <c r="E290" s="8">
        <f t="shared" si="48"/>
        <v>0</v>
      </c>
      <c r="F290" s="8">
        <f t="shared" si="49"/>
        <v>0</v>
      </c>
      <c r="G290" s="8">
        <f t="shared" si="43"/>
        <v>0</v>
      </c>
      <c r="H290" s="8">
        <f t="shared" si="50"/>
        <v>0</v>
      </c>
      <c r="I290" s="6" t="str">
        <f t="shared" si="44"/>
        <v>October 2036</v>
      </c>
      <c r="J290" s="6">
        <f t="shared" si="45"/>
        <v>622</v>
      </c>
      <c r="L290" s="6">
        <v>233</v>
      </c>
      <c r="M290" s="29">
        <f t="shared" si="51"/>
        <v>-716.12294319818932</v>
      </c>
      <c r="N290" s="8">
        <f t="shared" si="52"/>
        <v>467.73164752517516</v>
      </c>
      <c r="O290" s="8">
        <f t="shared" si="46"/>
        <v>248.39129567301413</v>
      </c>
      <c r="P290" s="8">
        <f t="shared" si="53"/>
        <v>74049.657054379059</v>
      </c>
    </row>
    <row r="291" spans="1:16" s="6" customFormat="1" x14ac:dyDescent="0.25">
      <c r="A291" s="6">
        <f t="shared" si="47"/>
        <v>623</v>
      </c>
      <c r="B291" s="6" t="str">
        <f>VLOOKUP(A291,Table!D:F,2,FALSE)</f>
        <v>November 2036</v>
      </c>
      <c r="C291" s="28">
        <f t="shared" si="41"/>
        <v>-1216.1229431981892</v>
      </c>
      <c r="D291" s="28">
        <f t="shared" si="42"/>
        <v>-500</v>
      </c>
      <c r="E291" s="8">
        <f t="shared" si="48"/>
        <v>0</v>
      </c>
      <c r="F291" s="8">
        <f t="shared" si="49"/>
        <v>0</v>
      </c>
      <c r="G291" s="8">
        <f t="shared" si="43"/>
        <v>0</v>
      </c>
      <c r="H291" s="8">
        <f t="shared" si="50"/>
        <v>0</v>
      </c>
      <c r="I291" s="6" t="str">
        <f t="shared" si="44"/>
        <v>November 2036</v>
      </c>
      <c r="J291" s="6">
        <f t="shared" si="45"/>
        <v>623</v>
      </c>
      <c r="L291" s="6">
        <v>234</v>
      </c>
      <c r="M291" s="29">
        <f t="shared" si="51"/>
        <v>-716.12294319818932</v>
      </c>
      <c r="N291" s="8">
        <f t="shared" si="52"/>
        <v>469.29075301692581</v>
      </c>
      <c r="O291" s="8">
        <f t="shared" si="46"/>
        <v>246.83219018126354</v>
      </c>
      <c r="P291" s="8">
        <f t="shared" si="53"/>
        <v>73580.366301362126</v>
      </c>
    </row>
    <row r="292" spans="1:16" s="6" customFormat="1" x14ac:dyDescent="0.25">
      <c r="A292" s="6">
        <f t="shared" si="47"/>
        <v>624</v>
      </c>
      <c r="B292" s="6" t="str">
        <f>VLOOKUP(A292,Table!D:F,2,FALSE)</f>
        <v>December 2036</v>
      </c>
      <c r="C292" s="28">
        <f t="shared" si="41"/>
        <v>-1216.1229431981892</v>
      </c>
      <c r="D292" s="28">
        <f t="shared" si="42"/>
        <v>-500</v>
      </c>
      <c r="E292" s="8">
        <f t="shared" si="48"/>
        <v>0</v>
      </c>
      <c r="F292" s="8">
        <f t="shared" si="49"/>
        <v>0</v>
      </c>
      <c r="G292" s="8">
        <f t="shared" si="43"/>
        <v>0</v>
      </c>
      <c r="H292" s="8">
        <f t="shared" si="50"/>
        <v>0</v>
      </c>
      <c r="I292" s="6" t="str">
        <f t="shared" si="44"/>
        <v>December 2036</v>
      </c>
      <c r="J292" s="6">
        <f t="shared" si="45"/>
        <v>624</v>
      </c>
      <c r="L292" s="6">
        <v>235</v>
      </c>
      <c r="M292" s="29">
        <f t="shared" si="51"/>
        <v>-716.12294319818932</v>
      </c>
      <c r="N292" s="8">
        <f t="shared" si="52"/>
        <v>470.85505552698226</v>
      </c>
      <c r="O292" s="8">
        <f t="shared" si="46"/>
        <v>245.26788767120709</v>
      </c>
      <c r="P292" s="8">
        <f t="shared" si="53"/>
        <v>73109.51124583515</v>
      </c>
    </row>
    <row r="293" spans="1:16" s="6" customFormat="1" x14ac:dyDescent="0.25">
      <c r="A293" s="6">
        <f t="shared" si="47"/>
        <v>625</v>
      </c>
      <c r="B293" s="6" t="str">
        <f>VLOOKUP(A293,Table!D:F,2,FALSE)</f>
        <v>January 2037</v>
      </c>
      <c r="C293" s="28">
        <f t="shared" si="41"/>
        <v>-1216.1229431981892</v>
      </c>
      <c r="D293" s="28">
        <f t="shared" si="42"/>
        <v>-500</v>
      </c>
      <c r="E293" s="8">
        <f t="shared" si="48"/>
        <v>0</v>
      </c>
      <c r="F293" s="8">
        <f t="shared" si="49"/>
        <v>0</v>
      </c>
      <c r="G293" s="8">
        <f t="shared" si="43"/>
        <v>0</v>
      </c>
      <c r="H293" s="8">
        <f t="shared" si="50"/>
        <v>0</v>
      </c>
      <c r="I293" s="6" t="str">
        <f t="shared" si="44"/>
        <v>January 2037</v>
      </c>
      <c r="J293" s="6">
        <f t="shared" si="45"/>
        <v>625</v>
      </c>
      <c r="L293" s="6">
        <v>236</v>
      </c>
      <c r="M293" s="29">
        <f t="shared" si="51"/>
        <v>-716.12294319818932</v>
      </c>
      <c r="N293" s="8">
        <f t="shared" si="52"/>
        <v>472.42457237873884</v>
      </c>
      <c r="O293" s="8">
        <f t="shared" si="46"/>
        <v>243.6983708194505</v>
      </c>
      <c r="P293" s="8">
        <f t="shared" si="53"/>
        <v>72637.086673456419</v>
      </c>
    </row>
    <row r="294" spans="1:16" s="6" customFormat="1" x14ac:dyDescent="0.25">
      <c r="A294" s="6">
        <f t="shared" si="47"/>
        <v>626</v>
      </c>
      <c r="B294" s="6" t="str">
        <f>VLOOKUP(A294,Table!D:F,2,FALSE)</f>
        <v>February 2037</v>
      </c>
      <c r="C294" s="28">
        <f t="shared" si="41"/>
        <v>-1216.1229431981892</v>
      </c>
      <c r="D294" s="28">
        <f t="shared" si="42"/>
        <v>-500</v>
      </c>
      <c r="E294" s="8">
        <f t="shared" si="48"/>
        <v>0</v>
      </c>
      <c r="F294" s="8">
        <f t="shared" si="49"/>
        <v>0</v>
      </c>
      <c r="G294" s="8">
        <f t="shared" si="43"/>
        <v>0</v>
      </c>
      <c r="H294" s="8">
        <f t="shared" si="50"/>
        <v>0</v>
      </c>
      <c r="I294" s="6" t="str">
        <f t="shared" si="44"/>
        <v>February 2037</v>
      </c>
      <c r="J294" s="6">
        <f t="shared" si="45"/>
        <v>626</v>
      </c>
      <c r="L294" s="6">
        <v>237</v>
      </c>
      <c r="M294" s="29">
        <f t="shared" si="51"/>
        <v>-716.12294319818932</v>
      </c>
      <c r="N294" s="8">
        <f t="shared" si="52"/>
        <v>473.99932095333463</v>
      </c>
      <c r="O294" s="8">
        <f t="shared" si="46"/>
        <v>242.12362224485472</v>
      </c>
      <c r="P294" s="8">
        <f t="shared" si="53"/>
        <v>72163.087352503091</v>
      </c>
    </row>
    <row r="295" spans="1:16" s="6" customFormat="1" x14ac:dyDescent="0.25">
      <c r="A295" s="6">
        <f t="shared" si="47"/>
        <v>627</v>
      </c>
      <c r="B295" s="6" t="str">
        <f>VLOOKUP(A295,Table!D:F,2,FALSE)</f>
        <v>March 2037</v>
      </c>
      <c r="C295" s="28">
        <f t="shared" si="41"/>
        <v>-1216.1229431981892</v>
      </c>
      <c r="D295" s="28">
        <f t="shared" si="42"/>
        <v>-500</v>
      </c>
      <c r="E295" s="8">
        <f t="shared" si="48"/>
        <v>0</v>
      </c>
      <c r="F295" s="8">
        <f t="shared" si="49"/>
        <v>0</v>
      </c>
      <c r="G295" s="8">
        <f t="shared" si="43"/>
        <v>0</v>
      </c>
      <c r="H295" s="8">
        <f t="shared" si="50"/>
        <v>0</v>
      </c>
      <c r="I295" s="6" t="str">
        <f t="shared" si="44"/>
        <v>March 2037</v>
      </c>
      <c r="J295" s="6">
        <f t="shared" si="45"/>
        <v>627</v>
      </c>
      <c r="L295" s="6">
        <v>238</v>
      </c>
      <c r="M295" s="29">
        <f t="shared" si="51"/>
        <v>-716.12294319818932</v>
      </c>
      <c r="N295" s="8">
        <f t="shared" si="52"/>
        <v>475.57931868984565</v>
      </c>
      <c r="O295" s="8">
        <f t="shared" si="46"/>
        <v>240.54362450834364</v>
      </c>
      <c r="P295" s="8">
        <f t="shared" si="53"/>
        <v>71687.508033813239</v>
      </c>
    </row>
    <row r="296" spans="1:16" s="6" customFormat="1" x14ac:dyDescent="0.25">
      <c r="A296" s="6">
        <f t="shared" si="47"/>
        <v>628</v>
      </c>
      <c r="B296" s="6" t="str">
        <f>VLOOKUP(A296,Table!D:F,2,FALSE)</f>
        <v>April 2037</v>
      </c>
      <c r="C296" s="28">
        <f t="shared" si="41"/>
        <v>-1216.1229431981892</v>
      </c>
      <c r="D296" s="28">
        <f t="shared" si="42"/>
        <v>-500</v>
      </c>
      <c r="E296" s="8">
        <f t="shared" si="48"/>
        <v>0</v>
      </c>
      <c r="F296" s="8">
        <f t="shared" si="49"/>
        <v>0</v>
      </c>
      <c r="G296" s="8">
        <f t="shared" si="43"/>
        <v>0</v>
      </c>
      <c r="H296" s="8">
        <f t="shared" si="50"/>
        <v>0</v>
      </c>
      <c r="I296" s="6" t="str">
        <f t="shared" si="44"/>
        <v>April 2037</v>
      </c>
      <c r="J296" s="6">
        <f t="shared" si="45"/>
        <v>628</v>
      </c>
      <c r="L296" s="6">
        <v>239</v>
      </c>
      <c r="M296" s="29">
        <f t="shared" si="51"/>
        <v>-716.12294319818932</v>
      </c>
      <c r="N296" s="8">
        <f t="shared" si="52"/>
        <v>477.16458308547851</v>
      </c>
      <c r="O296" s="8">
        <f t="shared" si="46"/>
        <v>238.95836011271081</v>
      </c>
      <c r="P296" s="8">
        <f t="shared" si="53"/>
        <v>71210.343450727756</v>
      </c>
    </row>
    <row r="297" spans="1:16" s="6" customFormat="1" x14ac:dyDescent="0.25">
      <c r="A297" s="6">
        <f t="shared" si="47"/>
        <v>629</v>
      </c>
      <c r="B297" s="6" t="str">
        <f>VLOOKUP(A297,Table!D:F,2,FALSE)</f>
        <v>May 2037</v>
      </c>
      <c r="C297" s="28">
        <f t="shared" si="41"/>
        <v>-1216.1229431981892</v>
      </c>
      <c r="D297" s="28">
        <f t="shared" si="42"/>
        <v>-500</v>
      </c>
      <c r="E297" s="8">
        <f t="shared" si="48"/>
        <v>0</v>
      </c>
      <c r="F297" s="8">
        <f t="shared" si="49"/>
        <v>0</v>
      </c>
      <c r="G297" s="8">
        <f t="shared" si="43"/>
        <v>0</v>
      </c>
      <c r="H297" s="8">
        <f t="shared" si="50"/>
        <v>0</v>
      </c>
      <c r="I297" s="6" t="str">
        <f t="shared" si="44"/>
        <v>May 2037</v>
      </c>
      <c r="J297" s="6">
        <f t="shared" si="45"/>
        <v>629</v>
      </c>
      <c r="L297" s="6">
        <v>240</v>
      </c>
      <c r="M297" s="29">
        <f t="shared" si="51"/>
        <v>-716.12294319818932</v>
      </c>
      <c r="N297" s="8">
        <f t="shared" si="52"/>
        <v>478.75513169576345</v>
      </c>
      <c r="O297" s="8">
        <f t="shared" si="46"/>
        <v>237.36781150242587</v>
      </c>
      <c r="P297" s="8">
        <f t="shared" si="53"/>
        <v>70731.588319031987</v>
      </c>
    </row>
    <row r="298" spans="1:16" s="6" customFormat="1" x14ac:dyDescent="0.25">
      <c r="A298" s="6">
        <f t="shared" si="47"/>
        <v>630</v>
      </c>
      <c r="B298" s="6" t="str">
        <f>VLOOKUP(A298,Table!D:F,2,FALSE)</f>
        <v>June 2037</v>
      </c>
      <c r="C298" s="28">
        <f t="shared" si="41"/>
        <v>-1216.1229431981892</v>
      </c>
      <c r="D298" s="28">
        <f t="shared" si="42"/>
        <v>-500</v>
      </c>
      <c r="E298" s="8">
        <f t="shared" si="48"/>
        <v>0</v>
      </c>
      <c r="F298" s="8">
        <f t="shared" si="49"/>
        <v>0</v>
      </c>
      <c r="G298" s="8">
        <f t="shared" si="43"/>
        <v>0</v>
      </c>
      <c r="H298" s="8">
        <f t="shared" si="50"/>
        <v>0</v>
      </c>
      <c r="I298" s="6" t="str">
        <f t="shared" si="44"/>
        <v>June 2037</v>
      </c>
      <c r="J298" s="6">
        <f t="shared" si="45"/>
        <v>630</v>
      </c>
      <c r="L298" s="6">
        <v>241</v>
      </c>
      <c r="M298" s="29">
        <f t="shared" si="51"/>
        <v>-716.12294319818932</v>
      </c>
      <c r="N298" s="8">
        <f t="shared" si="52"/>
        <v>480.3509821347493</v>
      </c>
      <c r="O298" s="8">
        <f t="shared" si="46"/>
        <v>235.77196106343999</v>
      </c>
      <c r="P298" s="8">
        <f t="shared" si="53"/>
        <v>70251.237336897233</v>
      </c>
    </row>
    <row r="299" spans="1:16" s="6" customFormat="1" x14ac:dyDescent="0.25">
      <c r="A299" s="6">
        <f t="shared" si="47"/>
        <v>631</v>
      </c>
      <c r="B299" s="6" t="str">
        <f>VLOOKUP(A299,Table!D:F,2,FALSE)</f>
        <v>July 2037</v>
      </c>
      <c r="C299" s="28">
        <f t="shared" si="41"/>
        <v>-1216.1229431981892</v>
      </c>
      <c r="D299" s="28">
        <f t="shared" si="42"/>
        <v>-500</v>
      </c>
      <c r="E299" s="8">
        <f t="shared" si="48"/>
        <v>0</v>
      </c>
      <c r="F299" s="8">
        <f t="shared" si="49"/>
        <v>0</v>
      </c>
      <c r="G299" s="8">
        <f t="shared" si="43"/>
        <v>0</v>
      </c>
      <c r="H299" s="8">
        <f t="shared" si="50"/>
        <v>0</v>
      </c>
      <c r="I299" s="6" t="str">
        <f t="shared" si="44"/>
        <v>July 2037</v>
      </c>
      <c r="J299" s="6">
        <f t="shared" si="45"/>
        <v>631</v>
      </c>
      <c r="L299" s="6">
        <v>242</v>
      </c>
      <c r="M299" s="29">
        <f t="shared" si="51"/>
        <v>-716.12294319818932</v>
      </c>
      <c r="N299" s="8">
        <f t="shared" si="52"/>
        <v>481.95215207519857</v>
      </c>
      <c r="O299" s="8">
        <f t="shared" si="46"/>
        <v>234.17079112299078</v>
      </c>
      <c r="P299" s="8">
        <f t="shared" si="53"/>
        <v>69769.285184822031</v>
      </c>
    </row>
    <row r="300" spans="1:16" s="6" customFormat="1" x14ac:dyDescent="0.25">
      <c r="A300" s="6">
        <f t="shared" si="47"/>
        <v>632</v>
      </c>
      <c r="B300" s="6" t="str">
        <f>VLOOKUP(A300,Table!D:F,2,FALSE)</f>
        <v>August 2037</v>
      </c>
      <c r="C300" s="28">
        <f t="shared" si="41"/>
        <v>-1216.1229431981892</v>
      </c>
      <c r="D300" s="28">
        <f t="shared" si="42"/>
        <v>-500</v>
      </c>
      <c r="E300" s="8">
        <f t="shared" si="48"/>
        <v>0</v>
      </c>
      <c r="F300" s="8">
        <f t="shared" si="49"/>
        <v>0</v>
      </c>
      <c r="G300" s="8">
        <f t="shared" si="43"/>
        <v>0</v>
      </c>
      <c r="H300" s="8">
        <f t="shared" si="50"/>
        <v>0</v>
      </c>
      <c r="I300" s="6" t="str">
        <f t="shared" si="44"/>
        <v>August 2037</v>
      </c>
      <c r="J300" s="6">
        <f t="shared" si="45"/>
        <v>632</v>
      </c>
      <c r="L300" s="6">
        <v>243</v>
      </c>
      <c r="M300" s="29">
        <f t="shared" si="51"/>
        <v>-716.12294319818932</v>
      </c>
      <c r="N300" s="8">
        <f t="shared" si="52"/>
        <v>483.55865924878253</v>
      </c>
      <c r="O300" s="8">
        <f t="shared" si="46"/>
        <v>232.56428394940679</v>
      </c>
      <c r="P300" s="8">
        <f t="shared" si="53"/>
        <v>69285.726525573249</v>
      </c>
    </row>
    <row r="301" spans="1:16" s="6" customFormat="1" x14ac:dyDescent="0.25">
      <c r="A301" s="6">
        <f t="shared" si="47"/>
        <v>633</v>
      </c>
      <c r="B301" s="6" t="str">
        <f>VLOOKUP(A301,Table!D:F,2,FALSE)</f>
        <v>September 2037</v>
      </c>
      <c r="C301" s="28">
        <f t="shared" si="41"/>
        <v>-1216.1229431981892</v>
      </c>
      <c r="D301" s="28">
        <f t="shared" si="42"/>
        <v>-500</v>
      </c>
      <c r="E301" s="8">
        <f t="shared" si="48"/>
        <v>0</v>
      </c>
      <c r="F301" s="8">
        <f t="shared" si="49"/>
        <v>0</v>
      </c>
      <c r="G301" s="8">
        <f t="shared" si="43"/>
        <v>0</v>
      </c>
      <c r="H301" s="8">
        <f t="shared" si="50"/>
        <v>0</v>
      </c>
      <c r="I301" s="6" t="str">
        <f t="shared" si="44"/>
        <v>September 2037</v>
      </c>
      <c r="J301" s="6">
        <f t="shared" si="45"/>
        <v>633</v>
      </c>
      <c r="L301" s="6">
        <v>244</v>
      </c>
      <c r="M301" s="29">
        <f t="shared" si="51"/>
        <v>-716.12294319818932</v>
      </c>
      <c r="N301" s="8">
        <f t="shared" si="52"/>
        <v>485.17052144627849</v>
      </c>
      <c r="O301" s="8">
        <f t="shared" si="46"/>
        <v>230.95242175191083</v>
      </c>
      <c r="P301" s="8">
        <f t="shared" si="53"/>
        <v>68800.556004126964</v>
      </c>
    </row>
    <row r="302" spans="1:16" s="6" customFormat="1" x14ac:dyDescent="0.25">
      <c r="A302" s="6">
        <f t="shared" si="47"/>
        <v>634</v>
      </c>
      <c r="B302" s="6" t="str">
        <f>VLOOKUP(A302,Table!D:F,2,FALSE)</f>
        <v>October 2037</v>
      </c>
      <c r="C302" s="28">
        <f t="shared" si="41"/>
        <v>-1216.1229431981892</v>
      </c>
      <c r="D302" s="28">
        <f t="shared" si="42"/>
        <v>-500</v>
      </c>
      <c r="E302" s="8">
        <f t="shared" si="48"/>
        <v>0</v>
      </c>
      <c r="F302" s="8">
        <f t="shared" si="49"/>
        <v>0</v>
      </c>
      <c r="G302" s="8">
        <f t="shared" si="43"/>
        <v>0</v>
      </c>
      <c r="H302" s="8">
        <f t="shared" si="50"/>
        <v>0</v>
      </c>
      <c r="I302" s="6" t="str">
        <f t="shared" si="44"/>
        <v>October 2037</v>
      </c>
      <c r="J302" s="6">
        <f t="shared" si="45"/>
        <v>634</v>
      </c>
      <c r="L302" s="6">
        <v>245</v>
      </c>
      <c r="M302" s="29">
        <f t="shared" si="51"/>
        <v>-716.12294319818932</v>
      </c>
      <c r="N302" s="8">
        <f t="shared" si="52"/>
        <v>486.78775651776607</v>
      </c>
      <c r="O302" s="8">
        <f t="shared" si="46"/>
        <v>229.33518668042322</v>
      </c>
      <c r="P302" s="8">
        <f t="shared" si="53"/>
        <v>68313.768247609201</v>
      </c>
    </row>
    <row r="303" spans="1:16" s="6" customFormat="1" x14ac:dyDescent="0.25">
      <c r="A303" s="6">
        <f t="shared" si="47"/>
        <v>635</v>
      </c>
      <c r="B303" s="6" t="str">
        <f>VLOOKUP(A303,Table!D:F,2,FALSE)</f>
        <v>November 2037</v>
      </c>
      <c r="C303" s="28">
        <f t="shared" si="41"/>
        <v>-1216.1229431981892</v>
      </c>
      <c r="D303" s="28">
        <f t="shared" si="42"/>
        <v>-500</v>
      </c>
      <c r="E303" s="8">
        <f t="shared" si="48"/>
        <v>0</v>
      </c>
      <c r="F303" s="8">
        <f t="shared" si="49"/>
        <v>0</v>
      </c>
      <c r="G303" s="8">
        <f t="shared" si="43"/>
        <v>0</v>
      </c>
      <c r="H303" s="8">
        <f t="shared" si="50"/>
        <v>0</v>
      </c>
      <c r="I303" s="6" t="str">
        <f t="shared" si="44"/>
        <v>November 2037</v>
      </c>
      <c r="J303" s="6">
        <f t="shared" si="45"/>
        <v>635</v>
      </c>
      <c r="L303" s="6">
        <v>246</v>
      </c>
      <c r="M303" s="29">
        <f t="shared" si="51"/>
        <v>-716.12294319818932</v>
      </c>
      <c r="N303" s="8">
        <f t="shared" si="52"/>
        <v>488.41038237282532</v>
      </c>
      <c r="O303" s="8">
        <f t="shared" si="46"/>
        <v>227.71256082536399</v>
      </c>
      <c r="P303" s="8">
        <f t="shared" si="53"/>
        <v>67825.357865236379</v>
      </c>
    </row>
    <row r="304" spans="1:16" s="6" customFormat="1" x14ac:dyDescent="0.25">
      <c r="A304" s="6">
        <f t="shared" si="47"/>
        <v>636</v>
      </c>
      <c r="B304" s="6" t="str">
        <f>VLOOKUP(A304,Table!D:F,2,FALSE)</f>
        <v>December 2037</v>
      </c>
      <c r="C304" s="28">
        <f t="shared" si="41"/>
        <v>-1216.1229431981892</v>
      </c>
      <c r="D304" s="28">
        <f t="shared" si="42"/>
        <v>-500</v>
      </c>
      <c r="E304" s="8">
        <f t="shared" si="48"/>
        <v>0</v>
      </c>
      <c r="F304" s="8">
        <f t="shared" si="49"/>
        <v>0</v>
      </c>
      <c r="G304" s="8">
        <f t="shared" si="43"/>
        <v>0</v>
      </c>
      <c r="H304" s="8">
        <f t="shared" si="50"/>
        <v>0</v>
      </c>
      <c r="I304" s="6" t="str">
        <f t="shared" si="44"/>
        <v>December 2037</v>
      </c>
      <c r="J304" s="6">
        <f t="shared" si="45"/>
        <v>636</v>
      </c>
      <c r="L304" s="6">
        <v>247</v>
      </c>
      <c r="M304" s="29">
        <f t="shared" si="51"/>
        <v>-716.12294319818932</v>
      </c>
      <c r="N304" s="8">
        <f t="shared" si="52"/>
        <v>490.03841698073472</v>
      </c>
      <c r="O304" s="8">
        <f t="shared" si="46"/>
        <v>226.0845262174546</v>
      </c>
      <c r="P304" s="8">
        <f t="shared" si="53"/>
        <v>67335.319448255643</v>
      </c>
    </row>
    <row r="305" spans="1:16" s="6" customFormat="1" x14ac:dyDescent="0.25">
      <c r="A305" s="6">
        <f t="shared" si="47"/>
        <v>637</v>
      </c>
      <c r="B305" s="6" t="str">
        <f>VLOOKUP(A305,Table!D:F,2,FALSE)</f>
        <v>January 2038</v>
      </c>
      <c r="C305" s="28">
        <f t="shared" si="41"/>
        <v>-1216.1229431981892</v>
      </c>
      <c r="D305" s="28">
        <f t="shared" si="42"/>
        <v>-500</v>
      </c>
      <c r="E305" s="8">
        <f t="shared" si="48"/>
        <v>0</v>
      </c>
      <c r="F305" s="8">
        <f t="shared" si="49"/>
        <v>0</v>
      </c>
      <c r="G305" s="8">
        <f t="shared" si="43"/>
        <v>0</v>
      </c>
      <c r="H305" s="8">
        <f t="shared" si="50"/>
        <v>0</v>
      </c>
      <c r="I305" s="6" t="str">
        <f t="shared" si="44"/>
        <v>January 2038</v>
      </c>
      <c r="J305" s="6">
        <f t="shared" si="45"/>
        <v>637</v>
      </c>
      <c r="L305" s="6">
        <v>248</v>
      </c>
      <c r="M305" s="29">
        <f t="shared" si="51"/>
        <v>-716.12294319818932</v>
      </c>
      <c r="N305" s="8">
        <f t="shared" si="52"/>
        <v>491.67187837067047</v>
      </c>
      <c r="O305" s="8">
        <f t="shared" si="46"/>
        <v>224.45106482751882</v>
      </c>
      <c r="P305" s="8">
        <f t="shared" si="53"/>
        <v>66843.647569884968</v>
      </c>
    </row>
    <row r="306" spans="1:16" s="6" customFormat="1" x14ac:dyDescent="0.25">
      <c r="A306" s="6">
        <f t="shared" si="47"/>
        <v>638</v>
      </c>
      <c r="B306" s="6" t="str">
        <f>VLOOKUP(A306,Table!D:F,2,FALSE)</f>
        <v>February 2038</v>
      </c>
      <c r="C306" s="28">
        <f t="shared" si="41"/>
        <v>-1216.1229431981892</v>
      </c>
      <c r="D306" s="28">
        <f t="shared" si="42"/>
        <v>-500</v>
      </c>
      <c r="E306" s="8">
        <f t="shared" si="48"/>
        <v>0</v>
      </c>
      <c r="F306" s="8">
        <f t="shared" si="49"/>
        <v>0</v>
      </c>
      <c r="G306" s="8">
        <f t="shared" si="43"/>
        <v>0</v>
      </c>
      <c r="H306" s="8">
        <f t="shared" si="50"/>
        <v>0</v>
      </c>
      <c r="I306" s="6" t="str">
        <f t="shared" si="44"/>
        <v>February 2038</v>
      </c>
      <c r="J306" s="6">
        <f t="shared" si="45"/>
        <v>638</v>
      </c>
      <c r="L306" s="6">
        <v>249</v>
      </c>
      <c r="M306" s="29">
        <f t="shared" si="51"/>
        <v>-716.12294319818932</v>
      </c>
      <c r="N306" s="8">
        <f t="shared" si="52"/>
        <v>493.31078463190613</v>
      </c>
      <c r="O306" s="8">
        <f t="shared" si="46"/>
        <v>222.81215856628322</v>
      </c>
      <c r="P306" s="8">
        <f t="shared" si="53"/>
        <v>66350.336785253065</v>
      </c>
    </row>
    <row r="307" spans="1:16" s="6" customFormat="1" x14ac:dyDescent="0.25">
      <c r="A307" s="6">
        <f t="shared" si="47"/>
        <v>639</v>
      </c>
      <c r="B307" s="6" t="str">
        <f>VLOOKUP(A307,Table!D:F,2,FALSE)</f>
        <v>March 2038</v>
      </c>
      <c r="C307" s="28">
        <f t="shared" si="41"/>
        <v>-1216.1229431981892</v>
      </c>
      <c r="D307" s="28">
        <f t="shared" si="42"/>
        <v>-500</v>
      </c>
      <c r="E307" s="8">
        <f t="shared" si="48"/>
        <v>0</v>
      </c>
      <c r="F307" s="8">
        <f t="shared" si="49"/>
        <v>0</v>
      </c>
      <c r="G307" s="8">
        <f t="shared" si="43"/>
        <v>0</v>
      </c>
      <c r="H307" s="8">
        <f t="shared" si="50"/>
        <v>0</v>
      </c>
      <c r="I307" s="6" t="str">
        <f t="shared" si="44"/>
        <v>March 2038</v>
      </c>
      <c r="J307" s="6">
        <f t="shared" si="45"/>
        <v>639</v>
      </c>
      <c r="L307" s="6">
        <v>250</v>
      </c>
      <c r="M307" s="29">
        <f t="shared" si="51"/>
        <v>-716.12294319818932</v>
      </c>
      <c r="N307" s="8">
        <f t="shared" si="52"/>
        <v>494.95515391401239</v>
      </c>
      <c r="O307" s="8">
        <f t="shared" si="46"/>
        <v>221.16778928417691</v>
      </c>
      <c r="P307" s="8">
        <f t="shared" si="53"/>
        <v>65855.381631339056</v>
      </c>
    </row>
    <row r="308" spans="1:16" s="6" customFormat="1" x14ac:dyDescent="0.25">
      <c r="A308" s="6">
        <f t="shared" si="47"/>
        <v>640</v>
      </c>
      <c r="B308" s="6" t="str">
        <f>VLOOKUP(A308,Table!D:F,2,FALSE)</f>
        <v>April 2038</v>
      </c>
      <c r="C308" s="28">
        <f t="shared" si="41"/>
        <v>-1216.1229431981892</v>
      </c>
      <c r="D308" s="28">
        <f t="shared" si="42"/>
        <v>-500</v>
      </c>
      <c r="E308" s="8">
        <f t="shared" si="48"/>
        <v>0</v>
      </c>
      <c r="F308" s="8">
        <f t="shared" si="49"/>
        <v>0</v>
      </c>
      <c r="G308" s="8">
        <f t="shared" si="43"/>
        <v>0</v>
      </c>
      <c r="H308" s="8">
        <f t="shared" si="50"/>
        <v>0</v>
      </c>
      <c r="I308" s="6" t="str">
        <f t="shared" si="44"/>
        <v>April 2038</v>
      </c>
      <c r="J308" s="6">
        <f t="shared" si="45"/>
        <v>640</v>
      </c>
      <c r="L308" s="6">
        <v>251</v>
      </c>
      <c r="M308" s="29">
        <f t="shared" si="51"/>
        <v>-716.12294319818932</v>
      </c>
      <c r="N308" s="8">
        <f t="shared" si="52"/>
        <v>496.60500442705916</v>
      </c>
      <c r="O308" s="8">
        <f t="shared" si="46"/>
        <v>219.51793877113019</v>
      </c>
      <c r="P308" s="8">
        <f t="shared" si="53"/>
        <v>65358.776626911997</v>
      </c>
    </row>
    <row r="309" spans="1:16" s="6" customFormat="1" x14ac:dyDescent="0.25">
      <c r="A309" s="6">
        <f t="shared" si="47"/>
        <v>641</v>
      </c>
      <c r="B309" s="6" t="str">
        <f>VLOOKUP(A309,Table!D:F,2,FALSE)</f>
        <v>May 2038</v>
      </c>
      <c r="C309" s="28">
        <f t="shared" si="41"/>
        <v>-1216.1229431981892</v>
      </c>
      <c r="D309" s="28">
        <f t="shared" si="42"/>
        <v>-500</v>
      </c>
      <c r="E309" s="8">
        <f t="shared" si="48"/>
        <v>0</v>
      </c>
      <c r="F309" s="8">
        <f t="shared" si="49"/>
        <v>0</v>
      </c>
      <c r="G309" s="8">
        <f t="shared" si="43"/>
        <v>0</v>
      </c>
      <c r="H309" s="8">
        <f t="shared" si="50"/>
        <v>0</v>
      </c>
      <c r="I309" s="6" t="str">
        <f t="shared" si="44"/>
        <v>May 2038</v>
      </c>
      <c r="J309" s="6">
        <f t="shared" si="45"/>
        <v>641</v>
      </c>
      <c r="L309" s="6">
        <v>252</v>
      </c>
      <c r="M309" s="29">
        <f t="shared" si="51"/>
        <v>-716.12294319818932</v>
      </c>
      <c r="N309" s="8">
        <f t="shared" si="52"/>
        <v>498.26035444181605</v>
      </c>
      <c r="O309" s="8">
        <f t="shared" si="46"/>
        <v>217.8625887563733</v>
      </c>
      <c r="P309" s="8">
        <f t="shared" si="53"/>
        <v>64860.51627247018</v>
      </c>
    </row>
    <row r="310" spans="1:16" s="6" customFormat="1" x14ac:dyDescent="0.25">
      <c r="A310" s="6">
        <f t="shared" si="47"/>
        <v>642</v>
      </c>
      <c r="B310" s="6" t="str">
        <f>VLOOKUP(A310,Table!D:F,2,FALSE)</f>
        <v>June 2038</v>
      </c>
      <c r="C310" s="28">
        <f t="shared" si="41"/>
        <v>-1216.1229431981892</v>
      </c>
      <c r="D310" s="28">
        <f t="shared" si="42"/>
        <v>-500</v>
      </c>
      <c r="E310" s="8">
        <f t="shared" si="48"/>
        <v>0</v>
      </c>
      <c r="F310" s="8">
        <f t="shared" si="49"/>
        <v>0</v>
      </c>
      <c r="G310" s="8">
        <f t="shared" si="43"/>
        <v>0</v>
      </c>
      <c r="H310" s="8">
        <f t="shared" si="50"/>
        <v>0</v>
      </c>
      <c r="I310" s="6" t="str">
        <f t="shared" si="44"/>
        <v>June 2038</v>
      </c>
      <c r="J310" s="6">
        <f t="shared" si="45"/>
        <v>642</v>
      </c>
      <c r="L310" s="6">
        <v>253</v>
      </c>
      <c r="M310" s="29">
        <f t="shared" si="51"/>
        <v>-716.12294319818932</v>
      </c>
      <c r="N310" s="8">
        <f t="shared" si="52"/>
        <v>499.92122228995538</v>
      </c>
      <c r="O310" s="8">
        <f t="shared" si="46"/>
        <v>216.20172090823394</v>
      </c>
      <c r="P310" s="8">
        <f t="shared" si="53"/>
        <v>64360.595050180222</v>
      </c>
    </row>
    <row r="311" spans="1:16" s="6" customFormat="1" x14ac:dyDescent="0.25">
      <c r="A311" s="6">
        <f t="shared" si="47"/>
        <v>643</v>
      </c>
      <c r="B311" s="6" t="str">
        <f>VLOOKUP(A311,Table!D:F,2,FALSE)</f>
        <v>July 2038</v>
      </c>
      <c r="C311" s="28">
        <f t="shared" si="41"/>
        <v>-1216.1229431981892</v>
      </c>
      <c r="D311" s="28">
        <f t="shared" si="42"/>
        <v>-500</v>
      </c>
      <c r="E311" s="8">
        <f t="shared" si="48"/>
        <v>0</v>
      </c>
      <c r="F311" s="8">
        <f t="shared" si="49"/>
        <v>0</v>
      </c>
      <c r="G311" s="8">
        <f t="shared" si="43"/>
        <v>0</v>
      </c>
      <c r="H311" s="8">
        <f t="shared" si="50"/>
        <v>0</v>
      </c>
      <c r="I311" s="6" t="str">
        <f t="shared" si="44"/>
        <v>July 2038</v>
      </c>
      <c r="J311" s="6">
        <f t="shared" si="45"/>
        <v>643</v>
      </c>
      <c r="L311" s="6">
        <v>254</v>
      </c>
      <c r="M311" s="29">
        <f t="shared" si="51"/>
        <v>-716.12294319818932</v>
      </c>
      <c r="N311" s="8">
        <f t="shared" si="52"/>
        <v>501.58762636425524</v>
      </c>
      <c r="O311" s="8">
        <f t="shared" si="46"/>
        <v>214.53531683393408</v>
      </c>
      <c r="P311" s="8">
        <f t="shared" si="53"/>
        <v>63859.007423815965</v>
      </c>
    </row>
    <row r="312" spans="1:16" s="6" customFormat="1" x14ac:dyDescent="0.25">
      <c r="A312" s="6">
        <f t="shared" si="47"/>
        <v>644</v>
      </c>
      <c r="B312" s="6" t="str">
        <f>VLOOKUP(A312,Table!D:F,2,FALSE)</f>
        <v>August 2038</v>
      </c>
      <c r="C312" s="28">
        <f t="shared" si="41"/>
        <v>-1216.1229431981892</v>
      </c>
      <c r="D312" s="28">
        <f t="shared" si="42"/>
        <v>-500</v>
      </c>
      <c r="E312" s="8">
        <f t="shared" si="48"/>
        <v>0</v>
      </c>
      <c r="F312" s="8">
        <f t="shared" si="49"/>
        <v>0</v>
      </c>
      <c r="G312" s="8">
        <f t="shared" si="43"/>
        <v>0</v>
      </c>
      <c r="H312" s="8">
        <f t="shared" si="50"/>
        <v>0</v>
      </c>
      <c r="I312" s="6" t="str">
        <f t="shared" si="44"/>
        <v>August 2038</v>
      </c>
      <c r="J312" s="6">
        <f t="shared" si="45"/>
        <v>644</v>
      </c>
      <c r="L312" s="6">
        <v>255</v>
      </c>
      <c r="M312" s="29">
        <f t="shared" si="51"/>
        <v>-716.12294319818932</v>
      </c>
      <c r="N312" s="8">
        <f t="shared" si="52"/>
        <v>503.25958511880276</v>
      </c>
      <c r="O312" s="8">
        <f t="shared" si="46"/>
        <v>212.86335807938656</v>
      </c>
      <c r="P312" s="8">
        <f t="shared" si="53"/>
        <v>63355.747838697163</v>
      </c>
    </row>
    <row r="313" spans="1:16" s="6" customFormat="1" x14ac:dyDescent="0.25">
      <c r="A313" s="6">
        <f t="shared" si="47"/>
        <v>645</v>
      </c>
      <c r="B313" s="6" t="str">
        <f>VLOOKUP(A313,Table!D:F,2,FALSE)</f>
        <v>September 2038</v>
      </c>
      <c r="C313" s="28">
        <f t="shared" si="41"/>
        <v>-1216.1229431981892</v>
      </c>
      <c r="D313" s="28">
        <f t="shared" si="42"/>
        <v>-500</v>
      </c>
      <c r="E313" s="8">
        <f t="shared" si="48"/>
        <v>0</v>
      </c>
      <c r="F313" s="8">
        <f t="shared" si="49"/>
        <v>0</v>
      </c>
      <c r="G313" s="8">
        <f t="shared" si="43"/>
        <v>0</v>
      </c>
      <c r="H313" s="8">
        <f t="shared" si="50"/>
        <v>0</v>
      </c>
      <c r="I313" s="6" t="str">
        <f t="shared" si="44"/>
        <v>September 2038</v>
      </c>
      <c r="J313" s="6">
        <f t="shared" si="45"/>
        <v>645</v>
      </c>
      <c r="L313" s="6">
        <v>256</v>
      </c>
      <c r="M313" s="29">
        <f t="shared" si="51"/>
        <v>-716.12294319818932</v>
      </c>
      <c r="N313" s="8">
        <f t="shared" si="52"/>
        <v>504.93711706919873</v>
      </c>
      <c r="O313" s="8">
        <f t="shared" si="46"/>
        <v>211.18582612899056</v>
      </c>
      <c r="P313" s="8">
        <f t="shared" si="53"/>
        <v>62850.810721627968</v>
      </c>
    </row>
    <row r="314" spans="1:16" s="6" customFormat="1" x14ac:dyDescent="0.25">
      <c r="A314" s="6">
        <f t="shared" si="47"/>
        <v>646</v>
      </c>
      <c r="B314" s="6" t="str">
        <f>VLOOKUP(A314,Table!D:F,2,FALSE)</f>
        <v>October 2038</v>
      </c>
      <c r="C314" s="28">
        <f t="shared" si="41"/>
        <v>-1216.1229431981892</v>
      </c>
      <c r="D314" s="28">
        <f t="shared" si="42"/>
        <v>-500</v>
      </c>
      <c r="E314" s="8">
        <f t="shared" si="48"/>
        <v>0</v>
      </c>
      <c r="F314" s="8">
        <f t="shared" si="49"/>
        <v>0</v>
      </c>
      <c r="G314" s="8">
        <f t="shared" si="43"/>
        <v>0</v>
      </c>
      <c r="H314" s="8">
        <f t="shared" si="50"/>
        <v>0</v>
      </c>
      <c r="I314" s="6" t="str">
        <f t="shared" si="44"/>
        <v>October 2038</v>
      </c>
      <c r="J314" s="6">
        <f t="shared" si="45"/>
        <v>646</v>
      </c>
      <c r="L314" s="6">
        <v>257</v>
      </c>
      <c r="M314" s="29">
        <f t="shared" si="51"/>
        <v>-716.12294319818932</v>
      </c>
      <c r="N314" s="8">
        <f t="shared" si="52"/>
        <v>506.62024079276273</v>
      </c>
      <c r="O314" s="8">
        <f t="shared" si="46"/>
        <v>209.50270240542656</v>
      </c>
      <c r="P314" s="8">
        <f t="shared" si="53"/>
        <v>62344.190480835205</v>
      </c>
    </row>
    <row r="315" spans="1:16" s="6" customFormat="1" x14ac:dyDescent="0.25">
      <c r="A315" s="6">
        <f t="shared" si="47"/>
        <v>647</v>
      </c>
      <c r="B315" s="6" t="str">
        <f>VLOOKUP(A315,Table!D:F,2,FALSE)</f>
        <v>November 2038</v>
      </c>
      <c r="C315" s="28">
        <f t="shared" ref="C315:C378" si="54">-$C$18+D315</f>
        <v>-1216.1229431981892</v>
      </c>
      <c r="D315" s="28">
        <f t="shared" ref="D315:D378" si="55">IF(D314&lt;0, D314,IF(B315=$D$24,-$C$27,0))</f>
        <v>-500</v>
      </c>
      <c r="E315" s="8">
        <f t="shared" si="48"/>
        <v>0</v>
      </c>
      <c r="F315" s="8">
        <f t="shared" si="49"/>
        <v>0</v>
      </c>
      <c r="G315" s="8">
        <f t="shared" ref="G315:G378" si="56">H314*$C$15/12</f>
        <v>0</v>
      </c>
      <c r="H315" s="8">
        <f t="shared" si="50"/>
        <v>0</v>
      </c>
      <c r="I315" s="6" t="str">
        <f t="shared" ref="I315:I378" si="57">B315</f>
        <v>November 2038</v>
      </c>
      <c r="J315" s="6">
        <f t="shared" ref="J315:J378" si="58">A315</f>
        <v>647</v>
      </c>
      <c r="L315" s="6">
        <v>258</v>
      </c>
      <c r="M315" s="29">
        <f t="shared" si="51"/>
        <v>-716.12294319818932</v>
      </c>
      <c r="N315" s="8">
        <f t="shared" si="52"/>
        <v>508.30897492873862</v>
      </c>
      <c r="O315" s="8">
        <f t="shared" ref="O315:O378" si="59">P314*$C$15/12</f>
        <v>207.8139682694507</v>
      </c>
      <c r="P315" s="8">
        <f t="shared" si="53"/>
        <v>61835.881505906465</v>
      </c>
    </row>
    <row r="316" spans="1:16" s="6" customFormat="1" x14ac:dyDescent="0.25">
      <c r="A316" s="6">
        <f t="shared" ref="A316:A379" si="60">A315+1</f>
        <v>648</v>
      </c>
      <c r="B316" s="6" t="str">
        <f>VLOOKUP(A316,Table!D:F,2,FALSE)</f>
        <v>December 2038</v>
      </c>
      <c r="C316" s="28">
        <f t="shared" si="54"/>
        <v>-1216.1229431981892</v>
      </c>
      <c r="D316" s="28">
        <f t="shared" si="55"/>
        <v>-500</v>
      </c>
      <c r="E316" s="8">
        <f t="shared" ref="E316:E379" si="61">IF(H315=0,0,-(C316))</f>
        <v>0</v>
      </c>
      <c r="F316" s="8">
        <f t="shared" ref="F316:F379" si="62">IF(H315=0,0,-(G316+C316))</f>
        <v>0</v>
      </c>
      <c r="G316" s="8">
        <f t="shared" si="56"/>
        <v>0</v>
      </c>
      <c r="H316" s="8">
        <f t="shared" ref="H316:H379" si="63">IF(-C316&gt;=H315,0,(H315-F316))</f>
        <v>0</v>
      </c>
      <c r="I316" s="6" t="str">
        <f t="shared" si="57"/>
        <v>December 2038</v>
      </c>
      <c r="J316" s="6">
        <f t="shared" si="58"/>
        <v>648</v>
      </c>
      <c r="L316" s="6">
        <v>259</v>
      </c>
      <c r="M316" s="29">
        <f t="shared" ref="M316:M379" si="64">M315</f>
        <v>-716.12294319818932</v>
      </c>
      <c r="N316" s="8">
        <f t="shared" ref="N316:N379" si="65">-(O316+M316)</f>
        <v>510.00333817850105</v>
      </c>
      <c r="O316" s="8">
        <f t="shared" si="59"/>
        <v>206.11960501968824</v>
      </c>
      <c r="P316" s="8">
        <f t="shared" ref="P316:P379" si="66">IF(-M316&gt;=P315,0,(P315-N316))</f>
        <v>61325.878167727962</v>
      </c>
    </row>
    <row r="317" spans="1:16" s="6" customFormat="1" x14ac:dyDescent="0.25">
      <c r="A317" s="6">
        <f t="shared" si="60"/>
        <v>649</v>
      </c>
      <c r="B317" s="6" t="str">
        <f>VLOOKUP(A317,Table!D:F,2,FALSE)</f>
        <v>January 2039</v>
      </c>
      <c r="C317" s="28">
        <f t="shared" si="54"/>
        <v>-1216.1229431981892</v>
      </c>
      <c r="D317" s="28">
        <f t="shared" si="55"/>
        <v>-500</v>
      </c>
      <c r="E317" s="8">
        <f t="shared" si="61"/>
        <v>0</v>
      </c>
      <c r="F317" s="8">
        <f t="shared" si="62"/>
        <v>0</v>
      </c>
      <c r="G317" s="8">
        <f t="shared" si="56"/>
        <v>0</v>
      </c>
      <c r="H317" s="8">
        <f t="shared" si="63"/>
        <v>0</v>
      </c>
      <c r="I317" s="6" t="str">
        <f t="shared" si="57"/>
        <v>January 2039</v>
      </c>
      <c r="J317" s="6">
        <f t="shared" si="58"/>
        <v>649</v>
      </c>
      <c r="L317" s="6">
        <v>260</v>
      </c>
      <c r="M317" s="29">
        <f t="shared" si="64"/>
        <v>-716.12294319818932</v>
      </c>
      <c r="N317" s="8">
        <f t="shared" si="65"/>
        <v>511.7033493057628</v>
      </c>
      <c r="O317" s="8">
        <f t="shared" si="59"/>
        <v>204.41959389242655</v>
      </c>
      <c r="P317" s="8">
        <f t="shared" si="66"/>
        <v>60814.174818422201</v>
      </c>
    </row>
    <row r="318" spans="1:16" s="6" customFormat="1" x14ac:dyDescent="0.25">
      <c r="A318" s="6">
        <f t="shared" si="60"/>
        <v>650</v>
      </c>
      <c r="B318" s="6" t="str">
        <f>VLOOKUP(A318,Table!D:F,2,FALSE)</f>
        <v>February 2039</v>
      </c>
      <c r="C318" s="28">
        <f t="shared" si="54"/>
        <v>-1216.1229431981892</v>
      </c>
      <c r="D318" s="28">
        <f t="shared" si="55"/>
        <v>-500</v>
      </c>
      <c r="E318" s="8">
        <f t="shared" si="61"/>
        <v>0</v>
      </c>
      <c r="F318" s="8">
        <f t="shared" si="62"/>
        <v>0</v>
      </c>
      <c r="G318" s="8">
        <f t="shared" si="56"/>
        <v>0</v>
      </c>
      <c r="H318" s="8">
        <f t="shared" si="63"/>
        <v>0</v>
      </c>
      <c r="I318" s="6" t="str">
        <f t="shared" si="57"/>
        <v>February 2039</v>
      </c>
      <c r="J318" s="6">
        <f t="shared" si="58"/>
        <v>650</v>
      </c>
      <c r="L318" s="6">
        <v>261</v>
      </c>
      <c r="M318" s="29">
        <f t="shared" si="64"/>
        <v>-716.12294319818932</v>
      </c>
      <c r="N318" s="8">
        <f t="shared" si="65"/>
        <v>513.40902713678202</v>
      </c>
      <c r="O318" s="8">
        <f t="shared" si="59"/>
        <v>202.71391606140733</v>
      </c>
      <c r="P318" s="8">
        <f t="shared" si="66"/>
        <v>60300.765791285419</v>
      </c>
    </row>
    <row r="319" spans="1:16" s="6" customFormat="1" x14ac:dyDescent="0.25">
      <c r="A319" s="6">
        <f t="shared" si="60"/>
        <v>651</v>
      </c>
      <c r="B319" s="6" t="str">
        <f>VLOOKUP(A319,Table!D:F,2,FALSE)</f>
        <v>March 2039</v>
      </c>
      <c r="C319" s="28">
        <f t="shared" si="54"/>
        <v>-1216.1229431981892</v>
      </c>
      <c r="D319" s="28">
        <f t="shared" si="55"/>
        <v>-500</v>
      </c>
      <c r="E319" s="8">
        <f t="shared" si="61"/>
        <v>0</v>
      </c>
      <c r="F319" s="8">
        <f t="shared" si="62"/>
        <v>0</v>
      </c>
      <c r="G319" s="8">
        <f t="shared" si="56"/>
        <v>0</v>
      </c>
      <c r="H319" s="8">
        <f t="shared" si="63"/>
        <v>0</v>
      </c>
      <c r="I319" s="6" t="str">
        <f t="shared" si="57"/>
        <v>March 2039</v>
      </c>
      <c r="J319" s="6">
        <f t="shared" si="58"/>
        <v>651</v>
      </c>
      <c r="L319" s="6">
        <v>262</v>
      </c>
      <c r="M319" s="29">
        <f t="shared" si="64"/>
        <v>-716.12294319818932</v>
      </c>
      <c r="N319" s="8">
        <f t="shared" si="65"/>
        <v>515.1203905605712</v>
      </c>
      <c r="O319" s="8">
        <f t="shared" si="59"/>
        <v>201.00255263761809</v>
      </c>
      <c r="P319" s="8">
        <f t="shared" si="66"/>
        <v>59785.645400724847</v>
      </c>
    </row>
    <row r="320" spans="1:16" s="6" customFormat="1" x14ac:dyDescent="0.25">
      <c r="A320" s="6">
        <f t="shared" si="60"/>
        <v>652</v>
      </c>
      <c r="B320" s="6" t="str">
        <f>VLOOKUP(A320,Table!D:F,2,FALSE)</f>
        <v>April 2039</v>
      </c>
      <c r="C320" s="28">
        <f t="shared" si="54"/>
        <v>-1216.1229431981892</v>
      </c>
      <c r="D320" s="28">
        <f t="shared" si="55"/>
        <v>-500</v>
      </c>
      <c r="E320" s="8">
        <f t="shared" si="61"/>
        <v>0</v>
      </c>
      <c r="F320" s="8">
        <f t="shared" si="62"/>
        <v>0</v>
      </c>
      <c r="G320" s="8">
        <f t="shared" si="56"/>
        <v>0</v>
      </c>
      <c r="H320" s="8">
        <f t="shared" si="63"/>
        <v>0</v>
      </c>
      <c r="I320" s="6" t="str">
        <f t="shared" si="57"/>
        <v>April 2039</v>
      </c>
      <c r="J320" s="6">
        <f t="shared" si="58"/>
        <v>652</v>
      </c>
      <c r="L320" s="6">
        <v>263</v>
      </c>
      <c r="M320" s="29">
        <f t="shared" si="64"/>
        <v>-716.12294319818932</v>
      </c>
      <c r="N320" s="8">
        <f t="shared" si="65"/>
        <v>516.83745852910647</v>
      </c>
      <c r="O320" s="8">
        <f t="shared" si="59"/>
        <v>199.28548466908282</v>
      </c>
      <c r="P320" s="8">
        <f t="shared" si="66"/>
        <v>59268.807942195737</v>
      </c>
    </row>
    <row r="321" spans="1:16" s="6" customFormat="1" x14ac:dyDescent="0.25">
      <c r="A321" s="6">
        <f t="shared" si="60"/>
        <v>653</v>
      </c>
      <c r="B321" s="6" t="str">
        <f>VLOOKUP(A321,Table!D:F,2,FALSE)</f>
        <v>May 2039</v>
      </c>
      <c r="C321" s="28">
        <f t="shared" si="54"/>
        <v>-1216.1229431981892</v>
      </c>
      <c r="D321" s="28">
        <f t="shared" si="55"/>
        <v>-500</v>
      </c>
      <c r="E321" s="8">
        <f t="shared" si="61"/>
        <v>0</v>
      </c>
      <c r="F321" s="8">
        <f t="shared" si="62"/>
        <v>0</v>
      </c>
      <c r="G321" s="8">
        <f t="shared" si="56"/>
        <v>0</v>
      </c>
      <c r="H321" s="8">
        <f t="shared" si="63"/>
        <v>0</v>
      </c>
      <c r="I321" s="6" t="str">
        <f t="shared" si="57"/>
        <v>May 2039</v>
      </c>
      <c r="J321" s="6">
        <f t="shared" si="58"/>
        <v>653</v>
      </c>
      <c r="L321" s="6">
        <v>264</v>
      </c>
      <c r="M321" s="29">
        <f t="shared" si="64"/>
        <v>-716.12294319818932</v>
      </c>
      <c r="N321" s="8">
        <f t="shared" si="65"/>
        <v>518.5602500575369</v>
      </c>
      <c r="O321" s="8">
        <f t="shared" si="59"/>
        <v>197.56269314065244</v>
      </c>
      <c r="P321" s="8">
        <f t="shared" si="66"/>
        <v>58750.247692138204</v>
      </c>
    </row>
    <row r="322" spans="1:16" s="6" customFormat="1" x14ac:dyDescent="0.25">
      <c r="A322" s="6">
        <f t="shared" si="60"/>
        <v>654</v>
      </c>
      <c r="B322" s="6" t="str">
        <f>VLOOKUP(A322,Table!D:F,2,FALSE)</f>
        <v>June 2039</v>
      </c>
      <c r="C322" s="28">
        <f t="shared" si="54"/>
        <v>-1216.1229431981892</v>
      </c>
      <c r="D322" s="28">
        <f t="shared" si="55"/>
        <v>-500</v>
      </c>
      <c r="E322" s="8">
        <f t="shared" si="61"/>
        <v>0</v>
      </c>
      <c r="F322" s="8">
        <f t="shared" si="62"/>
        <v>0</v>
      </c>
      <c r="G322" s="8">
        <f t="shared" si="56"/>
        <v>0</v>
      </c>
      <c r="H322" s="8">
        <f t="shared" si="63"/>
        <v>0</v>
      </c>
      <c r="I322" s="6" t="str">
        <f t="shared" si="57"/>
        <v>June 2039</v>
      </c>
      <c r="J322" s="6">
        <f t="shared" si="58"/>
        <v>654</v>
      </c>
      <c r="L322" s="6">
        <v>265</v>
      </c>
      <c r="M322" s="29">
        <f t="shared" si="64"/>
        <v>-716.12294319818932</v>
      </c>
      <c r="N322" s="8">
        <f t="shared" si="65"/>
        <v>520.28878422439527</v>
      </c>
      <c r="O322" s="8">
        <f t="shared" si="59"/>
        <v>195.83415897379402</v>
      </c>
      <c r="P322" s="8">
        <f t="shared" si="66"/>
        <v>58229.95890791381</v>
      </c>
    </row>
    <row r="323" spans="1:16" s="6" customFormat="1" x14ac:dyDescent="0.25">
      <c r="A323" s="6">
        <f t="shared" si="60"/>
        <v>655</v>
      </c>
      <c r="B323" s="6" t="str">
        <f>VLOOKUP(A323,Table!D:F,2,FALSE)</f>
        <v>July 2039</v>
      </c>
      <c r="C323" s="28">
        <f t="shared" si="54"/>
        <v>-1216.1229431981892</v>
      </c>
      <c r="D323" s="28">
        <f t="shared" si="55"/>
        <v>-500</v>
      </c>
      <c r="E323" s="8">
        <f t="shared" si="61"/>
        <v>0</v>
      </c>
      <c r="F323" s="8">
        <f t="shared" si="62"/>
        <v>0</v>
      </c>
      <c r="G323" s="8">
        <f t="shared" si="56"/>
        <v>0</v>
      </c>
      <c r="H323" s="8">
        <f t="shared" si="63"/>
        <v>0</v>
      </c>
      <c r="I323" s="6" t="str">
        <f t="shared" si="57"/>
        <v>July 2039</v>
      </c>
      <c r="J323" s="6">
        <f t="shared" si="58"/>
        <v>655</v>
      </c>
      <c r="L323" s="6">
        <v>266</v>
      </c>
      <c r="M323" s="29">
        <f t="shared" si="64"/>
        <v>-716.12294319818932</v>
      </c>
      <c r="N323" s="8">
        <f t="shared" si="65"/>
        <v>522.02308017180997</v>
      </c>
      <c r="O323" s="8">
        <f t="shared" si="59"/>
        <v>194.09986302637935</v>
      </c>
      <c r="P323" s="8">
        <f t="shared" si="66"/>
        <v>57707.935827741996</v>
      </c>
    </row>
    <row r="324" spans="1:16" s="6" customFormat="1" x14ac:dyDescent="0.25">
      <c r="A324" s="6">
        <f t="shared" si="60"/>
        <v>656</v>
      </c>
      <c r="B324" s="6" t="str">
        <f>VLOOKUP(A324,Table!D:F,2,FALSE)</f>
        <v>August 2039</v>
      </c>
      <c r="C324" s="28">
        <f t="shared" si="54"/>
        <v>-1216.1229431981892</v>
      </c>
      <c r="D324" s="28">
        <f t="shared" si="55"/>
        <v>-500</v>
      </c>
      <c r="E324" s="8">
        <f t="shared" si="61"/>
        <v>0</v>
      </c>
      <c r="F324" s="8">
        <f t="shared" si="62"/>
        <v>0</v>
      </c>
      <c r="G324" s="8">
        <f t="shared" si="56"/>
        <v>0</v>
      </c>
      <c r="H324" s="8">
        <f t="shared" si="63"/>
        <v>0</v>
      </c>
      <c r="I324" s="6" t="str">
        <f t="shared" si="57"/>
        <v>August 2039</v>
      </c>
      <c r="J324" s="6">
        <f t="shared" si="58"/>
        <v>656</v>
      </c>
      <c r="L324" s="6">
        <v>267</v>
      </c>
      <c r="M324" s="29">
        <f t="shared" si="64"/>
        <v>-716.12294319818932</v>
      </c>
      <c r="N324" s="8">
        <f t="shared" si="65"/>
        <v>523.763157105716</v>
      </c>
      <c r="O324" s="8">
        <f t="shared" si="59"/>
        <v>192.35978609247331</v>
      </c>
      <c r="P324" s="8">
        <f t="shared" si="66"/>
        <v>57184.172670636282</v>
      </c>
    </row>
    <row r="325" spans="1:16" s="6" customFormat="1" x14ac:dyDescent="0.25">
      <c r="A325" s="6">
        <f t="shared" si="60"/>
        <v>657</v>
      </c>
      <c r="B325" s="6" t="str">
        <f>VLOOKUP(A325,Table!D:F,2,FALSE)</f>
        <v>September 2039</v>
      </c>
      <c r="C325" s="28">
        <f t="shared" si="54"/>
        <v>-1216.1229431981892</v>
      </c>
      <c r="D325" s="28">
        <f t="shared" si="55"/>
        <v>-500</v>
      </c>
      <c r="E325" s="8">
        <f t="shared" si="61"/>
        <v>0</v>
      </c>
      <c r="F325" s="8">
        <f t="shared" si="62"/>
        <v>0</v>
      </c>
      <c r="G325" s="8">
        <f t="shared" si="56"/>
        <v>0</v>
      </c>
      <c r="H325" s="8">
        <f t="shared" si="63"/>
        <v>0</v>
      </c>
      <c r="I325" s="6" t="str">
        <f t="shared" si="57"/>
        <v>September 2039</v>
      </c>
      <c r="J325" s="6">
        <f t="shared" si="58"/>
        <v>657</v>
      </c>
      <c r="L325" s="6">
        <v>268</v>
      </c>
      <c r="M325" s="29">
        <f t="shared" si="64"/>
        <v>-716.12294319818932</v>
      </c>
      <c r="N325" s="8">
        <f t="shared" si="65"/>
        <v>525.50903429606842</v>
      </c>
      <c r="O325" s="8">
        <f t="shared" si="59"/>
        <v>190.61390890212093</v>
      </c>
      <c r="P325" s="8">
        <f t="shared" si="66"/>
        <v>56658.663636340214</v>
      </c>
    </row>
    <row r="326" spans="1:16" s="6" customFormat="1" x14ac:dyDescent="0.25">
      <c r="A326" s="6">
        <f t="shared" si="60"/>
        <v>658</v>
      </c>
      <c r="B326" s="6" t="str">
        <f>VLOOKUP(A326,Table!D:F,2,FALSE)</f>
        <v>October 2039</v>
      </c>
      <c r="C326" s="28">
        <f t="shared" si="54"/>
        <v>-1216.1229431981892</v>
      </c>
      <c r="D326" s="28">
        <f t="shared" si="55"/>
        <v>-500</v>
      </c>
      <c r="E326" s="8">
        <f t="shared" si="61"/>
        <v>0</v>
      </c>
      <c r="F326" s="8">
        <f t="shared" si="62"/>
        <v>0</v>
      </c>
      <c r="G326" s="8">
        <f t="shared" si="56"/>
        <v>0</v>
      </c>
      <c r="H326" s="8">
        <f t="shared" si="63"/>
        <v>0</v>
      </c>
      <c r="I326" s="6" t="str">
        <f t="shared" si="57"/>
        <v>October 2039</v>
      </c>
      <c r="J326" s="6">
        <f t="shared" si="58"/>
        <v>658</v>
      </c>
      <c r="L326" s="6">
        <v>269</v>
      </c>
      <c r="M326" s="29">
        <f t="shared" si="64"/>
        <v>-716.12294319818932</v>
      </c>
      <c r="N326" s="8">
        <f t="shared" si="65"/>
        <v>527.26073107705531</v>
      </c>
      <c r="O326" s="8">
        <f t="shared" si="59"/>
        <v>188.86221212113404</v>
      </c>
      <c r="P326" s="8">
        <f t="shared" si="66"/>
        <v>56131.402905263159</v>
      </c>
    </row>
    <row r="327" spans="1:16" s="6" customFormat="1" x14ac:dyDescent="0.25">
      <c r="A327" s="6">
        <f t="shared" si="60"/>
        <v>659</v>
      </c>
      <c r="B327" s="6" t="str">
        <f>VLOOKUP(A327,Table!D:F,2,FALSE)</f>
        <v>November 2039</v>
      </c>
      <c r="C327" s="28">
        <f t="shared" si="54"/>
        <v>-1216.1229431981892</v>
      </c>
      <c r="D327" s="28">
        <f t="shared" si="55"/>
        <v>-500</v>
      </c>
      <c r="E327" s="8">
        <f t="shared" si="61"/>
        <v>0</v>
      </c>
      <c r="F327" s="8">
        <f t="shared" si="62"/>
        <v>0</v>
      </c>
      <c r="G327" s="8">
        <f t="shared" si="56"/>
        <v>0</v>
      </c>
      <c r="H327" s="8">
        <f t="shared" si="63"/>
        <v>0</v>
      </c>
      <c r="I327" s="6" t="str">
        <f t="shared" si="57"/>
        <v>November 2039</v>
      </c>
      <c r="J327" s="6">
        <f t="shared" si="58"/>
        <v>659</v>
      </c>
      <c r="L327" s="6">
        <v>270</v>
      </c>
      <c r="M327" s="29">
        <f t="shared" si="64"/>
        <v>-716.12294319818932</v>
      </c>
      <c r="N327" s="8">
        <f t="shared" si="65"/>
        <v>529.01826684731213</v>
      </c>
      <c r="O327" s="8">
        <f t="shared" si="59"/>
        <v>187.10467635087718</v>
      </c>
      <c r="P327" s="8">
        <f t="shared" si="66"/>
        <v>55602.384638415846</v>
      </c>
    </row>
    <row r="328" spans="1:16" s="6" customFormat="1" x14ac:dyDescent="0.25">
      <c r="A328" s="6">
        <f t="shared" si="60"/>
        <v>660</v>
      </c>
      <c r="B328" s="6" t="str">
        <f>VLOOKUP(A328,Table!D:F,2,FALSE)</f>
        <v>December 2039</v>
      </c>
      <c r="C328" s="28">
        <f t="shared" si="54"/>
        <v>-1216.1229431981892</v>
      </c>
      <c r="D328" s="28">
        <f t="shared" si="55"/>
        <v>-500</v>
      </c>
      <c r="E328" s="8">
        <f t="shared" si="61"/>
        <v>0</v>
      </c>
      <c r="F328" s="8">
        <f t="shared" si="62"/>
        <v>0</v>
      </c>
      <c r="G328" s="8">
        <f t="shared" si="56"/>
        <v>0</v>
      </c>
      <c r="H328" s="8">
        <f t="shared" si="63"/>
        <v>0</v>
      </c>
      <c r="I328" s="6" t="str">
        <f t="shared" si="57"/>
        <v>December 2039</v>
      </c>
      <c r="J328" s="6">
        <f t="shared" si="58"/>
        <v>660</v>
      </c>
      <c r="L328" s="6">
        <v>271</v>
      </c>
      <c r="M328" s="29">
        <f t="shared" si="64"/>
        <v>-716.12294319818932</v>
      </c>
      <c r="N328" s="8">
        <f t="shared" si="65"/>
        <v>530.78166107013647</v>
      </c>
      <c r="O328" s="8">
        <f t="shared" si="59"/>
        <v>185.34128212805282</v>
      </c>
      <c r="P328" s="8">
        <f t="shared" si="66"/>
        <v>55071.602977345712</v>
      </c>
    </row>
    <row r="329" spans="1:16" s="6" customFormat="1" x14ac:dyDescent="0.25">
      <c r="A329" s="6">
        <f t="shared" si="60"/>
        <v>661</v>
      </c>
      <c r="B329" s="6" t="str">
        <f>VLOOKUP(A329,Table!D:F,2,FALSE)</f>
        <v>January 2040</v>
      </c>
      <c r="C329" s="28">
        <f t="shared" si="54"/>
        <v>-1216.1229431981892</v>
      </c>
      <c r="D329" s="28">
        <f t="shared" si="55"/>
        <v>-500</v>
      </c>
      <c r="E329" s="8">
        <f t="shared" si="61"/>
        <v>0</v>
      </c>
      <c r="F329" s="8">
        <f t="shared" si="62"/>
        <v>0</v>
      </c>
      <c r="G329" s="8">
        <f t="shared" si="56"/>
        <v>0</v>
      </c>
      <c r="H329" s="8">
        <f t="shared" si="63"/>
        <v>0</v>
      </c>
      <c r="I329" s="6" t="str">
        <f t="shared" si="57"/>
        <v>January 2040</v>
      </c>
      <c r="J329" s="6">
        <f t="shared" si="58"/>
        <v>661</v>
      </c>
      <c r="L329" s="6">
        <v>272</v>
      </c>
      <c r="M329" s="29">
        <f t="shared" si="64"/>
        <v>-716.12294319818932</v>
      </c>
      <c r="N329" s="8">
        <f t="shared" si="65"/>
        <v>532.55093327370366</v>
      </c>
      <c r="O329" s="8">
        <f t="shared" si="59"/>
        <v>183.57200992448568</v>
      </c>
      <c r="P329" s="8">
        <f t="shared" si="66"/>
        <v>54539.052044072007</v>
      </c>
    </row>
    <row r="330" spans="1:16" s="6" customFormat="1" x14ac:dyDescent="0.25">
      <c r="A330" s="6">
        <f t="shared" si="60"/>
        <v>662</v>
      </c>
      <c r="B330" s="6" t="str">
        <f>VLOOKUP(A330,Table!D:F,2,FALSE)</f>
        <v>February 2040</v>
      </c>
      <c r="C330" s="28">
        <f t="shared" si="54"/>
        <v>-1216.1229431981892</v>
      </c>
      <c r="D330" s="28">
        <f t="shared" si="55"/>
        <v>-500</v>
      </c>
      <c r="E330" s="8">
        <f t="shared" si="61"/>
        <v>0</v>
      </c>
      <c r="F330" s="8">
        <f t="shared" si="62"/>
        <v>0</v>
      </c>
      <c r="G330" s="8">
        <f t="shared" si="56"/>
        <v>0</v>
      </c>
      <c r="H330" s="8">
        <f t="shared" si="63"/>
        <v>0</v>
      </c>
      <c r="I330" s="6" t="str">
        <f t="shared" si="57"/>
        <v>February 2040</v>
      </c>
      <c r="J330" s="6">
        <f t="shared" si="58"/>
        <v>662</v>
      </c>
      <c r="L330" s="6">
        <v>273</v>
      </c>
      <c r="M330" s="29">
        <f t="shared" si="64"/>
        <v>-716.12294319818932</v>
      </c>
      <c r="N330" s="8">
        <f t="shared" si="65"/>
        <v>534.32610305128264</v>
      </c>
      <c r="O330" s="8">
        <f t="shared" si="59"/>
        <v>181.79684014690667</v>
      </c>
      <c r="P330" s="8">
        <f t="shared" si="66"/>
        <v>54004.725941020726</v>
      </c>
    </row>
    <row r="331" spans="1:16" s="6" customFormat="1" x14ac:dyDescent="0.25">
      <c r="A331" s="6">
        <f t="shared" si="60"/>
        <v>663</v>
      </c>
      <c r="B331" s="6" t="str">
        <f>VLOOKUP(A331,Table!D:F,2,FALSE)</f>
        <v>March 2040</v>
      </c>
      <c r="C331" s="28">
        <f t="shared" si="54"/>
        <v>-1216.1229431981892</v>
      </c>
      <c r="D331" s="28">
        <f t="shared" si="55"/>
        <v>-500</v>
      </c>
      <c r="E331" s="8">
        <f t="shared" si="61"/>
        <v>0</v>
      </c>
      <c r="F331" s="8">
        <f t="shared" si="62"/>
        <v>0</v>
      </c>
      <c r="G331" s="8">
        <f t="shared" si="56"/>
        <v>0</v>
      </c>
      <c r="H331" s="8">
        <f t="shared" si="63"/>
        <v>0</v>
      </c>
      <c r="I331" s="6" t="str">
        <f t="shared" si="57"/>
        <v>March 2040</v>
      </c>
      <c r="J331" s="6">
        <f t="shared" si="58"/>
        <v>663</v>
      </c>
      <c r="L331" s="6">
        <v>274</v>
      </c>
      <c r="M331" s="29">
        <f t="shared" si="64"/>
        <v>-716.12294319818932</v>
      </c>
      <c r="N331" s="8">
        <f t="shared" si="65"/>
        <v>536.10719006145359</v>
      </c>
      <c r="O331" s="8">
        <f t="shared" si="59"/>
        <v>180.01575313673575</v>
      </c>
      <c r="P331" s="8">
        <f t="shared" si="66"/>
        <v>53468.618750959271</v>
      </c>
    </row>
    <row r="332" spans="1:16" s="6" customFormat="1" x14ac:dyDescent="0.25">
      <c r="A332" s="6">
        <f t="shared" si="60"/>
        <v>664</v>
      </c>
      <c r="B332" s="6" t="str">
        <f>VLOOKUP(A332,Table!D:F,2,FALSE)</f>
        <v>April 2040</v>
      </c>
      <c r="C332" s="28">
        <f t="shared" si="54"/>
        <v>-1216.1229431981892</v>
      </c>
      <c r="D332" s="28">
        <f t="shared" si="55"/>
        <v>-500</v>
      </c>
      <c r="E332" s="8">
        <f t="shared" si="61"/>
        <v>0</v>
      </c>
      <c r="F332" s="8">
        <f t="shared" si="62"/>
        <v>0</v>
      </c>
      <c r="G332" s="8">
        <f t="shared" si="56"/>
        <v>0</v>
      </c>
      <c r="H332" s="8">
        <f t="shared" si="63"/>
        <v>0</v>
      </c>
      <c r="I332" s="6" t="str">
        <f t="shared" si="57"/>
        <v>April 2040</v>
      </c>
      <c r="J332" s="6">
        <f t="shared" si="58"/>
        <v>664</v>
      </c>
      <c r="L332" s="6">
        <v>275</v>
      </c>
      <c r="M332" s="29">
        <f t="shared" si="64"/>
        <v>-716.12294319818932</v>
      </c>
      <c r="N332" s="8">
        <f t="shared" si="65"/>
        <v>537.89421402832511</v>
      </c>
      <c r="O332" s="8">
        <f t="shared" si="59"/>
        <v>178.22872916986424</v>
      </c>
      <c r="P332" s="8">
        <f t="shared" si="66"/>
        <v>52930.724536930946</v>
      </c>
    </row>
    <row r="333" spans="1:16" s="6" customFormat="1" x14ac:dyDescent="0.25">
      <c r="A333" s="6">
        <f t="shared" si="60"/>
        <v>665</v>
      </c>
      <c r="B333" s="6" t="str">
        <f>VLOOKUP(A333,Table!D:F,2,FALSE)</f>
        <v>May 2040</v>
      </c>
      <c r="C333" s="28">
        <f t="shared" si="54"/>
        <v>-1216.1229431981892</v>
      </c>
      <c r="D333" s="28">
        <f t="shared" si="55"/>
        <v>-500</v>
      </c>
      <c r="E333" s="8">
        <f t="shared" si="61"/>
        <v>0</v>
      </c>
      <c r="F333" s="8">
        <f t="shared" si="62"/>
        <v>0</v>
      </c>
      <c r="G333" s="8">
        <f t="shared" si="56"/>
        <v>0</v>
      </c>
      <c r="H333" s="8">
        <f t="shared" si="63"/>
        <v>0</v>
      </c>
      <c r="I333" s="6" t="str">
        <f t="shared" si="57"/>
        <v>May 2040</v>
      </c>
      <c r="J333" s="6">
        <f t="shared" si="58"/>
        <v>665</v>
      </c>
      <c r="L333" s="6">
        <v>276</v>
      </c>
      <c r="M333" s="29">
        <f t="shared" si="64"/>
        <v>-716.12294319818932</v>
      </c>
      <c r="N333" s="8">
        <f t="shared" si="65"/>
        <v>539.68719474175282</v>
      </c>
      <c r="O333" s="8">
        <f t="shared" si="59"/>
        <v>176.4357484564365</v>
      </c>
      <c r="P333" s="8">
        <f t="shared" si="66"/>
        <v>52391.037342189193</v>
      </c>
    </row>
    <row r="334" spans="1:16" s="6" customFormat="1" x14ac:dyDescent="0.25">
      <c r="A334" s="6">
        <f t="shared" si="60"/>
        <v>666</v>
      </c>
      <c r="B334" s="6" t="str">
        <f>VLOOKUP(A334,Table!D:F,2,FALSE)</f>
        <v>June 2040</v>
      </c>
      <c r="C334" s="28">
        <f t="shared" si="54"/>
        <v>-1216.1229431981892</v>
      </c>
      <c r="D334" s="28">
        <f t="shared" si="55"/>
        <v>-500</v>
      </c>
      <c r="E334" s="8">
        <f t="shared" si="61"/>
        <v>0</v>
      </c>
      <c r="F334" s="8">
        <f t="shared" si="62"/>
        <v>0</v>
      </c>
      <c r="G334" s="8">
        <f t="shared" si="56"/>
        <v>0</v>
      </c>
      <c r="H334" s="8">
        <f t="shared" si="63"/>
        <v>0</v>
      </c>
      <c r="I334" s="6" t="str">
        <f t="shared" si="57"/>
        <v>June 2040</v>
      </c>
      <c r="J334" s="6">
        <f t="shared" si="58"/>
        <v>666</v>
      </c>
      <c r="L334" s="6">
        <v>277</v>
      </c>
      <c r="M334" s="29">
        <f t="shared" si="64"/>
        <v>-716.12294319818932</v>
      </c>
      <c r="N334" s="8">
        <f t="shared" si="65"/>
        <v>541.48615205755868</v>
      </c>
      <c r="O334" s="8">
        <f t="shared" si="59"/>
        <v>174.63679114063063</v>
      </c>
      <c r="P334" s="8">
        <f t="shared" si="66"/>
        <v>51849.551190131635</v>
      </c>
    </row>
    <row r="335" spans="1:16" s="6" customFormat="1" x14ac:dyDescent="0.25">
      <c r="A335" s="6">
        <f t="shared" si="60"/>
        <v>667</v>
      </c>
      <c r="B335" s="6" t="str">
        <f>VLOOKUP(A335,Table!D:F,2,FALSE)</f>
        <v>July 2040</v>
      </c>
      <c r="C335" s="28">
        <f t="shared" si="54"/>
        <v>-1216.1229431981892</v>
      </c>
      <c r="D335" s="28">
        <f t="shared" si="55"/>
        <v>-500</v>
      </c>
      <c r="E335" s="8">
        <f t="shared" si="61"/>
        <v>0</v>
      </c>
      <c r="F335" s="8">
        <f t="shared" si="62"/>
        <v>0</v>
      </c>
      <c r="G335" s="8">
        <f t="shared" si="56"/>
        <v>0</v>
      </c>
      <c r="H335" s="8">
        <f t="shared" si="63"/>
        <v>0</v>
      </c>
      <c r="I335" s="6" t="str">
        <f t="shared" si="57"/>
        <v>July 2040</v>
      </c>
      <c r="J335" s="6">
        <f t="shared" si="58"/>
        <v>667</v>
      </c>
      <c r="L335" s="6">
        <v>278</v>
      </c>
      <c r="M335" s="29">
        <f t="shared" si="64"/>
        <v>-716.12294319818932</v>
      </c>
      <c r="N335" s="8">
        <f t="shared" si="65"/>
        <v>543.29110589775053</v>
      </c>
      <c r="O335" s="8">
        <f t="shared" si="59"/>
        <v>172.83183730043879</v>
      </c>
      <c r="P335" s="8">
        <f t="shared" si="66"/>
        <v>51306.260084233887</v>
      </c>
    </row>
    <row r="336" spans="1:16" s="6" customFormat="1" x14ac:dyDescent="0.25">
      <c r="A336" s="6">
        <f t="shared" si="60"/>
        <v>668</v>
      </c>
      <c r="B336" s="6" t="str">
        <f>VLOOKUP(A336,Table!D:F,2,FALSE)</f>
        <v>August 2040</v>
      </c>
      <c r="C336" s="28">
        <f t="shared" si="54"/>
        <v>-1216.1229431981892</v>
      </c>
      <c r="D336" s="28">
        <f t="shared" si="55"/>
        <v>-500</v>
      </c>
      <c r="E336" s="8">
        <f t="shared" si="61"/>
        <v>0</v>
      </c>
      <c r="F336" s="8">
        <f t="shared" si="62"/>
        <v>0</v>
      </c>
      <c r="G336" s="8">
        <f t="shared" si="56"/>
        <v>0</v>
      </c>
      <c r="H336" s="8">
        <f t="shared" si="63"/>
        <v>0</v>
      </c>
      <c r="I336" s="6" t="str">
        <f t="shared" si="57"/>
        <v>August 2040</v>
      </c>
      <c r="J336" s="6">
        <f t="shared" si="58"/>
        <v>668</v>
      </c>
      <c r="L336" s="6">
        <v>279</v>
      </c>
      <c r="M336" s="29">
        <f t="shared" si="64"/>
        <v>-716.12294319818932</v>
      </c>
      <c r="N336" s="8">
        <f t="shared" si="65"/>
        <v>545.10207625074304</v>
      </c>
      <c r="O336" s="8">
        <f t="shared" si="59"/>
        <v>171.02086694744628</v>
      </c>
      <c r="P336" s="8">
        <f t="shared" si="66"/>
        <v>50761.158007983147</v>
      </c>
    </row>
    <row r="337" spans="1:16" s="6" customFormat="1" x14ac:dyDescent="0.25">
      <c r="A337" s="6">
        <f t="shared" si="60"/>
        <v>669</v>
      </c>
      <c r="B337" s="6" t="str">
        <f>VLOOKUP(A337,Table!D:F,2,FALSE)</f>
        <v>September 2040</v>
      </c>
      <c r="C337" s="28">
        <f t="shared" si="54"/>
        <v>-1216.1229431981892</v>
      </c>
      <c r="D337" s="28">
        <f t="shared" si="55"/>
        <v>-500</v>
      </c>
      <c r="E337" s="8">
        <f t="shared" si="61"/>
        <v>0</v>
      </c>
      <c r="F337" s="8">
        <f t="shared" si="62"/>
        <v>0</v>
      </c>
      <c r="G337" s="8">
        <f t="shared" si="56"/>
        <v>0</v>
      </c>
      <c r="H337" s="8">
        <f t="shared" si="63"/>
        <v>0</v>
      </c>
      <c r="I337" s="6" t="str">
        <f t="shared" si="57"/>
        <v>September 2040</v>
      </c>
      <c r="J337" s="6">
        <f t="shared" si="58"/>
        <v>669</v>
      </c>
      <c r="L337" s="6">
        <v>280</v>
      </c>
      <c r="M337" s="29">
        <f t="shared" si="64"/>
        <v>-716.12294319818932</v>
      </c>
      <c r="N337" s="8">
        <f t="shared" si="65"/>
        <v>546.91908317157879</v>
      </c>
      <c r="O337" s="8">
        <f t="shared" si="59"/>
        <v>169.2038600266105</v>
      </c>
      <c r="P337" s="8">
        <f t="shared" si="66"/>
        <v>50214.238924811565</v>
      </c>
    </row>
    <row r="338" spans="1:16" s="6" customFormat="1" x14ac:dyDescent="0.25">
      <c r="A338" s="6">
        <f t="shared" si="60"/>
        <v>670</v>
      </c>
      <c r="B338" s="6" t="str">
        <f>VLOOKUP(A338,Table!D:F,2,FALSE)</f>
        <v>October 2040</v>
      </c>
      <c r="C338" s="28">
        <f t="shared" si="54"/>
        <v>-1216.1229431981892</v>
      </c>
      <c r="D338" s="28">
        <f t="shared" si="55"/>
        <v>-500</v>
      </c>
      <c r="E338" s="8">
        <f t="shared" si="61"/>
        <v>0</v>
      </c>
      <c r="F338" s="8">
        <f t="shared" si="62"/>
        <v>0</v>
      </c>
      <c r="G338" s="8">
        <f t="shared" si="56"/>
        <v>0</v>
      </c>
      <c r="H338" s="8">
        <f t="shared" si="63"/>
        <v>0</v>
      </c>
      <c r="I338" s="6" t="str">
        <f t="shared" si="57"/>
        <v>October 2040</v>
      </c>
      <c r="J338" s="6">
        <f t="shared" si="58"/>
        <v>670</v>
      </c>
      <c r="L338" s="6">
        <v>281</v>
      </c>
      <c r="M338" s="29">
        <f t="shared" si="64"/>
        <v>-716.12294319818932</v>
      </c>
      <c r="N338" s="8">
        <f t="shared" si="65"/>
        <v>548.74214678215071</v>
      </c>
      <c r="O338" s="8">
        <f t="shared" si="59"/>
        <v>167.38079641603855</v>
      </c>
      <c r="P338" s="8">
        <f t="shared" si="66"/>
        <v>49665.496778029417</v>
      </c>
    </row>
    <row r="339" spans="1:16" s="6" customFormat="1" x14ac:dyDescent="0.25">
      <c r="A339" s="6">
        <f t="shared" si="60"/>
        <v>671</v>
      </c>
      <c r="B339" s="6" t="str">
        <f>VLOOKUP(A339,Table!D:F,2,FALSE)</f>
        <v>November 2040</v>
      </c>
      <c r="C339" s="28">
        <f t="shared" si="54"/>
        <v>-1216.1229431981892</v>
      </c>
      <c r="D339" s="28">
        <f t="shared" si="55"/>
        <v>-500</v>
      </c>
      <c r="E339" s="8">
        <f t="shared" si="61"/>
        <v>0</v>
      </c>
      <c r="F339" s="8">
        <f t="shared" si="62"/>
        <v>0</v>
      </c>
      <c r="G339" s="8">
        <f t="shared" si="56"/>
        <v>0</v>
      </c>
      <c r="H339" s="8">
        <f t="shared" si="63"/>
        <v>0</v>
      </c>
      <c r="I339" s="6" t="str">
        <f t="shared" si="57"/>
        <v>November 2040</v>
      </c>
      <c r="J339" s="6">
        <f t="shared" si="58"/>
        <v>671</v>
      </c>
      <c r="L339" s="6">
        <v>282</v>
      </c>
      <c r="M339" s="29">
        <f t="shared" si="64"/>
        <v>-716.12294319818932</v>
      </c>
      <c r="N339" s="8">
        <f t="shared" si="65"/>
        <v>550.57128727142458</v>
      </c>
      <c r="O339" s="8">
        <f t="shared" si="59"/>
        <v>165.55165592676471</v>
      </c>
      <c r="P339" s="8">
        <f t="shared" si="66"/>
        <v>49114.925490757996</v>
      </c>
    </row>
    <row r="340" spans="1:16" s="6" customFormat="1" x14ac:dyDescent="0.25">
      <c r="A340" s="6">
        <f t="shared" si="60"/>
        <v>672</v>
      </c>
      <c r="B340" s="6" t="str">
        <f>VLOOKUP(A340,Table!D:F,2,FALSE)</f>
        <v>December 2040</v>
      </c>
      <c r="C340" s="28">
        <f t="shared" si="54"/>
        <v>-1216.1229431981892</v>
      </c>
      <c r="D340" s="28">
        <f t="shared" si="55"/>
        <v>-500</v>
      </c>
      <c r="E340" s="8">
        <f t="shared" si="61"/>
        <v>0</v>
      </c>
      <c r="F340" s="8">
        <f t="shared" si="62"/>
        <v>0</v>
      </c>
      <c r="G340" s="8">
        <f t="shared" si="56"/>
        <v>0</v>
      </c>
      <c r="H340" s="8">
        <f t="shared" si="63"/>
        <v>0</v>
      </c>
      <c r="I340" s="6" t="str">
        <f t="shared" si="57"/>
        <v>December 2040</v>
      </c>
      <c r="J340" s="6">
        <f t="shared" si="58"/>
        <v>672</v>
      </c>
      <c r="L340" s="6">
        <v>283</v>
      </c>
      <c r="M340" s="29">
        <f t="shared" si="64"/>
        <v>-716.12294319818932</v>
      </c>
      <c r="N340" s="8">
        <f t="shared" si="65"/>
        <v>552.40652489566264</v>
      </c>
      <c r="O340" s="8">
        <f t="shared" si="59"/>
        <v>163.71641830252665</v>
      </c>
      <c r="P340" s="8">
        <f t="shared" si="66"/>
        <v>48562.518965862335</v>
      </c>
    </row>
    <row r="341" spans="1:16" s="6" customFormat="1" x14ac:dyDescent="0.25">
      <c r="A341" s="6">
        <f t="shared" si="60"/>
        <v>673</v>
      </c>
      <c r="B341" s="6" t="str">
        <f>VLOOKUP(A341,Table!D:F,2,FALSE)</f>
        <v>January 2041</v>
      </c>
      <c r="C341" s="28">
        <f t="shared" si="54"/>
        <v>-1216.1229431981892</v>
      </c>
      <c r="D341" s="28">
        <f t="shared" si="55"/>
        <v>-500</v>
      </c>
      <c r="E341" s="8">
        <f t="shared" si="61"/>
        <v>0</v>
      </c>
      <c r="F341" s="8">
        <f t="shared" si="62"/>
        <v>0</v>
      </c>
      <c r="G341" s="8">
        <f t="shared" si="56"/>
        <v>0</v>
      </c>
      <c r="H341" s="8">
        <f t="shared" si="63"/>
        <v>0</v>
      </c>
      <c r="I341" s="6" t="str">
        <f t="shared" si="57"/>
        <v>January 2041</v>
      </c>
      <c r="J341" s="6">
        <f t="shared" si="58"/>
        <v>673</v>
      </c>
      <c r="L341" s="6">
        <v>284</v>
      </c>
      <c r="M341" s="29">
        <f t="shared" si="64"/>
        <v>-716.12294319818932</v>
      </c>
      <c r="N341" s="8">
        <f t="shared" si="65"/>
        <v>554.24787997864814</v>
      </c>
      <c r="O341" s="8">
        <f t="shared" si="59"/>
        <v>161.87506321954112</v>
      </c>
      <c r="P341" s="8">
        <f t="shared" si="66"/>
        <v>48008.271085883687</v>
      </c>
    </row>
    <row r="342" spans="1:16" s="6" customFormat="1" x14ac:dyDescent="0.25">
      <c r="A342" s="6">
        <f t="shared" si="60"/>
        <v>674</v>
      </c>
      <c r="B342" s="6" t="str">
        <f>VLOOKUP(A342,Table!D:F,2,FALSE)</f>
        <v>February 2041</v>
      </c>
      <c r="C342" s="28">
        <f t="shared" si="54"/>
        <v>-1216.1229431981892</v>
      </c>
      <c r="D342" s="28">
        <f t="shared" si="55"/>
        <v>-500</v>
      </c>
      <c r="E342" s="8">
        <f t="shared" si="61"/>
        <v>0</v>
      </c>
      <c r="F342" s="8">
        <f t="shared" si="62"/>
        <v>0</v>
      </c>
      <c r="G342" s="8">
        <f t="shared" si="56"/>
        <v>0</v>
      </c>
      <c r="H342" s="8">
        <f t="shared" si="63"/>
        <v>0</v>
      </c>
      <c r="I342" s="6" t="str">
        <f t="shared" si="57"/>
        <v>February 2041</v>
      </c>
      <c r="J342" s="6">
        <f t="shared" si="58"/>
        <v>674</v>
      </c>
      <c r="L342" s="6">
        <v>285</v>
      </c>
      <c r="M342" s="29">
        <f t="shared" si="64"/>
        <v>-716.12294319818932</v>
      </c>
      <c r="N342" s="8">
        <f t="shared" si="65"/>
        <v>556.09537291191032</v>
      </c>
      <c r="O342" s="8">
        <f t="shared" si="59"/>
        <v>160.02757028627897</v>
      </c>
      <c r="P342" s="8">
        <f t="shared" si="66"/>
        <v>47452.175712971773</v>
      </c>
    </row>
    <row r="343" spans="1:16" s="6" customFormat="1" x14ac:dyDescent="0.25">
      <c r="A343" s="6">
        <f t="shared" si="60"/>
        <v>675</v>
      </c>
      <c r="B343" s="6" t="str">
        <f>VLOOKUP(A343,Table!D:F,2,FALSE)</f>
        <v>March 2041</v>
      </c>
      <c r="C343" s="28">
        <f t="shared" si="54"/>
        <v>-1216.1229431981892</v>
      </c>
      <c r="D343" s="28">
        <f t="shared" si="55"/>
        <v>-500</v>
      </c>
      <c r="E343" s="8">
        <f t="shared" si="61"/>
        <v>0</v>
      </c>
      <c r="F343" s="8">
        <f t="shared" si="62"/>
        <v>0</v>
      </c>
      <c r="G343" s="8">
        <f t="shared" si="56"/>
        <v>0</v>
      </c>
      <c r="H343" s="8">
        <f t="shared" si="63"/>
        <v>0</v>
      </c>
      <c r="I343" s="6" t="str">
        <f t="shared" si="57"/>
        <v>March 2041</v>
      </c>
      <c r="J343" s="6">
        <f t="shared" si="58"/>
        <v>675</v>
      </c>
      <c r="L343" s="6">
        <v>286</v>
      </c>
      <c r="M343" s="29">
        <f t="shared" si="64"/>
        <v>-716.12294319818932</v>
      </c>
      <c r="N343" s="8">
        <f t="shared" si="65"/>
        <v>557.94902415495005</v>
      </c>
      <c r="O343" s="8">
        <f t="shared" si="59"/>
        <v>158.17391904323924</v>
      </c>
      <c r="P343" s="8">
        <f t="shared" si="66"/>
        <v>46894.226688816823</v>
      </c>
    </row>
    <row r="344" spans="1:16" s="6" customFormat="1" x14ac:dyDescent="0.25">
      <c r="A344" s="6">
        <f t="shared" si="60"/>
        <v>676</v>
      </c>
      <c r="B344" s="6" t="str">
        <f>VLOOKUP(A344,Table!D:F,2,FALSE)</f>
        <v>April 2041</v>
      </c>
      <c r="C344" s="28">
        <f t="shared" si="54"/>
        <v>-1216.1229431981892</v>
      </c>
      <c r="D344" s="28">
        <f t="shared" si="55"/>
        <v>-500</v>
      </c>
      <c r="E344" s="8">
        <f t="shared" si="61"/>
        <v>0</v>
      </c>
      <c r="F344" s="8">
        <f t="shared" si="62"/>
        <v>0</v>
      </c>
      <c r="G344" s="8">
        <f t="shared" si="56"/>
        <v>0</v>
      </c>
      <c r="H344" s="8">
        <f t="shared" si="63"/>
        <v>0</v>
      </c>
      <c r="I344" s="6" t="str">
        <f t="shared" si="57"/>
        <v>April 2041</v>
      </c>
      <c r="J344" s="6">
        <f t="shared" si="58"/>
        <v>676</v>
      </c>
      <c r="L344" s="6">
        <v>287</v>
      </c>
      <c r="M344" s="29">
        <f t="shared" si="64"/>
        <v>-716.12294319818932</v>
      </c>
      <c r="N344" s="8">
        <f t="shared" si="65"/>
        <v>559.80885423546658</v>
      </c>
      <c r="O344" s="8">
        <f t="shared" si="59"/>
        <v>156.31408896272276</v>
      </c>
      <c r="P344" s="8">
        <f t="shared" si="66"/>
        <v>46334.417834581356</v>
      </c>
    </row>
    <row r="345" spans="1:16" s="6" customFormat="1" x14ac:dyDescent="0.25">
      <c r="A345" s="6">
        <f t="shared" si="60"/>
        <v>677</v>
      </c>
      <c r="B345" s="6" t="str">
        <f>VLOOKUP(A345,Table!D:F,2,FALSE)</f>
        <v>May 2041</v>
      </c>
      <c r="C345" s="28">
        <f t="shared" si="54"/>
        <v>-1216.1229431981892</v>
      </c>
      <c r="D345" s="28">
        <f t="shared" si="55"/>
        <v>-500</v>
      </c>
      <c r="E345" s="8">
        <f t="shared" si="61"/>
        <v>0</v>
      </c>
      <c r="F345" s="8">
        <f t="shared" si="62"/>
        <v>0</v>
      </c>
      <c r="G345" s="8">
        <f t="shared" si="56"/>
        <v>0</v>
      </c>
      <c r="H345" s="8">
        <f t="shared" si="63"/>
        <v>0</v>
      </c>
      <c r="I345" s="6" t="str">
        <f t="shared" si="57"/>
        <v>May 2041</v>
      </c>
      <c r="J345" s="6">
        <f t="shared" si="58"/>
        <v>677</v>
      </c>
      <c r="L345" s="6">
        <v>288</v>
      </c>
      <c r="M345" s="29">
        <f t="shared" si="64"/>
        <v>-716.12294319818932</v>
      </c>
      <c r="N345" s="8">
        <f t="shared" si="65"/>
        <v>561.67488374958475</v>
      </c>
      <c r="O345" s="8">
        <f t="shared" si="59"/>
        <v>154.44805944860454</v>
      </c>
      <c r="P345" s="8">
        <f t="shared" si="66"/>
        <v>45772.742950831773</v>
      </c>
    </row>
    <row r="346" spans="1:16" s="6" customFormat="1" x14ac:dyDescent="0.25">
      <c r="A346" s="6">
        <f t="shared" si="60"/>
        <v>678</v>
      </c>
      <c r="B346" s="6" t="str">
        <f>VLOOKUP(A346,Table!D:F,2,FALSE)</f>
        <v>June 2041</v>
      </c>
      <c r="C346" s="28">
        <f t="shared" si="54"/>
        <v>-1216.1229431981892</v>
      </c>
      <c r="D346" s="28">
        <f t="shared" si="55"/>
        <v>-500</v>
      </c>
      <c r="E346" s="8">
        <f t="shared" si="61"/>
        <v>0</v>
      </c>
      <c r="F346" s="8">
        <f t="shared" si="62"/>
        <v>0</v>
      </c>
      <c r="G346" s="8">
        <f t="shared" si="56"/>
        <v>0</v>
      </c>
      <c r="H346" s="8">
        <f t="shared" si="63"/>
        <v>0</v>
      </c>
      <c r="I346" s="6" t="str">
        <f t="shared" si="57"/>
        <v>June 2041</v>
      </c>
      <c r="J346" s="6">
        <f t="shared" si="58"/>
        <v>678</v>
      </c>
      <c r="L346" s="6">
        <v>289</v>
      </c>
      <c r="M346" s="29">
        <f t="shared" si="64"/>
        <v>-716.12294319818932</v>
      </c>
      <c r="N346" s="8">
        <f t="shared" si="65"/>
        <v>563.5471333620834</v>
      </c>
      <c r="O346" s="8">
        <f t="shared" si="59"/>
        <v>152.57580983610592</v>
      </c>
      <c r="P346" s="8">
        <f t="shared" si="66"/>
        <v>45209.195817469692</v>
      </c>
    </row>
    <row r="347" spans="1:16" s="6" customFormat="1" x14ac:dyDescent="0.25">
      <c r="A347" s="6">
        <f t="shared" si="60"/>
        <v>679</v>
      </c>
      <c r="B347" s="6" t="str">
        <f>VLOOKUP(A347,Table!D:F,2,FALSE)</f>
        <v>July 2041</v>
      </c>
      <c r="C347" s="28">
        <f t="shared" si="54"/>
        <v>-1216.1229431981892</v>
      </c>
      <c r="D347" s="28">
        <f t="shared" si="55"/>
        <v>-500</v>
      </c>
      <c r="E347" s="8">
        <f t="shared" si="61"/>
        <v>0</v>
      </c>
      <c r="F347" s="8">
        <f t="shared" si="62"/>
        <v>0</v>
      </c>
      <c r="G347" s="8">
        <f t="shared" si="56"/>
        <v>0</v>
      </c>
      <c r="H347" s="8">
        <f t="shared" si="63"/>
        <v>0</v>
      </c>
      <c r="I347" s="6" t="str">
        <f t="shared" si="57"/>
        <v>July 2041</v>
      </c>
      <c r="J347" s="6">
        <f t="shared" si="58"/>
        <v>679</v>
      </c>
      <c r="L347" s="6">
        <v>290</v>
      </c>
      <c r="M347" s="29">
        <f t="shared" si="64"/>
        <v>-716.12294319818932</v>
      </c>
      <c r="N347" s="8">
        <f t="shared" si="65"/>
        <v>565.42562380662366</v>
      </c>
      <c r="O347" s="8">
        <f t="shared" si="59"/>
        <v>150.69731939156563</v>
      </c>
      <c r="P347" s="8">
        <f t="shared" si="66"/>
        <v>44643.770193663069</v>
      </c>
    </row>
    <row r="348" spans="1:16" s="6" customFormat="1" x14ac:dyDescent="0.25">
      <c r="A348" s="6">
        <f t="shared" si="60"/>
        <v>680</v>
      </c>
      <c r="B348" s="6" t="str">
        <f>VLOOKUP(A348,Table!D:F,2,FALSE)</f>
        <v>August 2041</v>
      </c>
      <c r="C348" s="28">
        <f t="shared" si="54"/>
        <v>-1216.1229431981892</v>
      </c>
      <c r="D348" s="28">
        <f t="shared" si="55"/>
        <v>-500</v>
      </c>
      <c r="E348" s="8">
        <f t="shared" si="61"/>
        <v>0</v>
      </c>
      <c r="F348" s="8">
        <f t="shared" si="62"/>
        <v>0</v>
      </c>
      <c r="G348" s="8">
        <f t="shared" si="56"/>
        <v>0</v>
      </c>
      <c r="H348" s="8">
        <f t="shared" si="63"/>
        <v>0</v>
      </c>
      <c r="I348" s="6" t="str">
        <f t="shared" si="57"/>
        <v>August 2041</v>
      </c>
      <c r="J348" s="6">
        <f t="shared" si="58"/>
        <v>680</v>
      </c>
      <c r="L348" s="6">
        <v>291</v>
      </c>
      <c r="M348" s="29">
        <f t="shared" si="64"/>
        <v>-716.12294319818932</v>
      </c>
      <c r="N348" s="8">
        <f t="shared" si="65"/>
        <v>567.31037588597906</v>
      </c>
      <c r="O348" s="8">
        <f t="shared" si="59"/>
        <v>148.81256731221023</v>
      </c>
      <c r="P348" s="8">
        <f t="shared" si="66"/>
        <v>44076.459817777089</v>
      </c>
    </row>
    <row r="349" spans="1:16" s="6" customFormat="1" x14ac:dyDescent="0.25">
      <c r="A349" s="6">
        <f t="shared" si="60"/>
        <v>681</v>
      </c>
      <c r="B349" s="6" t="str">
        <f>VLOOKUP(A349,Table!D:F,2,FALSE)</f>
        <v>September 2041</v>
      </c>
      <c r="C349" s="28">
        <f t="shared" si="54"/>
        <v>-1216.1229431981892</v>
      </c>
      <c r="D349" s="28">
        <f t="shared" si="55"/>
        <v>-500</v>
      </c>
      <c r="E349" s="8">
        <f t="shared" si="61"/>
        <v>0</v>
      </c>
      <c r="F349" s="8">
        <f t="shared" si="62"/>
        <v>0</v>
      </c>
      <c r="G349" s="8">
        <f t="shared" si="56"/>
        <v>0</v>
      </c>
      <c r="H349" s="8">
        <f t="shared" si="63"/>
        <v>0</v>
      </c>
      <c r="I349" s="6" t="str">
        <f t="shared" si="57"/>
        <v>September 2041</v>
      </c>
      <c r="J349" s="6">
        <f t="shared" si="58"/>
        <v>681</v>
      </c>
      <c r="L349" s="6">
        <v>292</v>
      </c>
      <c r="M349" s="29">
        <f t="shared" si="64"/>
        <v>-716.12294319818932</v>
      </c>
      <c r="N349" s="8">
        <f t="shared" si="65"/>
        <v>569.20141047226571</v>
      </c>
      <c r="O349" s="8">
        <f t="shared" si="59"/>
        <v>146.92153272592364</v>
      </c>
      <c r="P349" s="8">
        <f t="shared" si="66"/>
        <v>43507.25840730482</v>
      </c>
    </row>
    <row r="350" spans="1:16" s="6" customFormat="1" x14ac:dyDescent="0.25">
      <c r="A350" s="6">
        <f t="shared" si="60"/>
        <v>682</v>
      </c>
      <c r="B350" s="6" t="str">
        <f>VLOOKUP(A350,Table!D:F,2,FALSE)</f>
        <v>October 2041</v>
      </c>
      <c r="C350" s="28">
        <f t="shared" si="54"/>
        <v>-1216.1229431981892</v>
      </c>
      <c r="D350" s="28">
        <f t="shared" si="55"/>
        <v>-500</v>
      </c>
      <c r="E350" s="8">
        <f t="shared" si="61"/>
        <v>0</v>
      </c>
      <c r="F350" s="8">
        <f t="shared" si="62"/>
        <v>0</v>
      </c>
      <c r="G350" s="8">
        <f t="shared" si="56"/>
        <v>0</v>
      </c>
      <c r="H350" s="8">
        <f t="shared" si="63"/>
        <v>0</v>
      </c>
      <c r="I350" s="6" t="str">
        <f t="shared" si="57"/>
        <v>October 2041</v>
      </c>
      <c r="J350" s="6">
        <f t="shared" si="58"/>
        <v>682</v>
      </c>
      <c r="L350" s="6">
        <v>293</v>
      </c>
      <c r="M350" s="29">
        <f t="shared" si="64"/>
        <v>-716.12294319818932</v>
      </c>
      <c r="N350" s="8">
        <f t="shared" si="65"/>
        <v>571.09874850717324</v>
      </c>
      <c r="O350" s="8">
        <f t="shared" si="59"/>
        <v>145.02419469101608</v>
      </c>
      <c r="P350" s="8">
        <f t="shared" si="66"/>
        <v>42936.159658797646</v>
      </c>
    </row>
    <row r="351" spans="1:16" s="6" customFormat="1" x14ac:dyDescent="0.25">
      <c r="A351" s="6">
        <f t="shared" si="60"/>
        <v>683</v>
      </c>
      <c r="B351" s="6" t="str">
        <f>VLOOKUP(A351,Table!D:F,2,FALSE)</f>
        <v>November 2041</v>
      </c>
      <c r="C351" s="28">
        <f t="shared" si="54"/>
        <v>-1216.1229431981892</v>
      </c>
      <c r="D351" s="28">
        <f t="shared" si="55"/>
        <v>-500</v>
      </c>
      <c r="E351" s="8">
        <f t="shared" si="61"/>
        <v>0</v>
      </c>
      <c r="F351" s="8">
        <f t="shared" si="62"/>
        <v>0</v>
      </c>
      <c r="G351" s="8">
        <f t="shared" si="56"/>
        <v>0</v>
      </c>
      <c r="H351" s="8">
        <f t="shared" si="63"/>
        <v>0</v>
      </c>
      <c r="I351" s="6" t="str">
        <f t="shared" si="57"/>
        <v>November 2041</v>
      </c>
      <c r="J351" s="6">
        <f t="shared" si="58"/>
        <v>683</v>
      </c>
      <c r="L351" s="6">
        <v>294</v>
      </c>
      <c r="M351" s="29">
        <f t="shared" si="64"/>
        <v>-716.12294319818932</v>
      </c>
      <c r="N351" s="8">
        <f t="shared" si="65"/>
        <v>573.00241100219716</v>
      </c>
      <c r="O351" s="8">
        <f t="shared" si="59"/>
        <v>143.12053219599215</v>
      </c>
      <c r="P351" s="8">
        <f t="shared" si="66"/>
        <v>42363.157247795447</v>
      </c>
    </row>
    <row r="352" spans="1:16" s="6" customFormat="1" x14ac:dyDescent="0.25">
      <c r="A352" s="6">
        <f t="shared" si="60"/>
        <v>684</v>
      </c>
      <c r="B352" s="6" t="str">
        <f>VLOOKUP(A352,Table!D:F,2,FALSE)</f>
        <v>December 2041</v>
      </c>
      <c r="C352" s="28">
        <f t="shared" si="54"/>
        <v>-1216.1229431981892</v>
      </c>
      <c r="D352" s="28">
        <f t="shared" si="55"/>
        <v>-500</v>
      </c>
      <c r="E352" s="8">
        <f t="shared" si="61"/>
        <v>0</v>
      </c>
      <c r="F352" s="8">
        <f t="shared" si="62"/>
        <v>0</v>
      </c>
      <c r="G352" s="8">
        <f t="shared" si="56"/>
        <v>0</v>
      </c>
      <c r="H352" s="8">
        <f t="shared" si="63"/>
        <v>0</v>
      </c>
      <c r="I352" s="6" t="str">
        <f t="shared" si="57"/>
        <v>December 2041</v>
      </c>
      <c r="J352" s="6">
        <f t="shared" si="58"/>
        <v>684</v>
      </c>
      <c r="L352" s="6">
        <v>295</v>
      </c>
      <c r="M352" s="29">
        <f t="shared" si="64"/>
        <v>-716.12294319818932</v>
      </c>
      <c r="N352" s="8">
        <f t="shared" si="65"/>
        <v>574.91241903887112</v>
      </c>
      <c r="O352" s="8">
        <f t="shared" si="59"/>
        <v>141.21052415931817</v>
      </c>
      <c r="P352" s="8">
        <f t="shared" si="66"/>
        <v>41788.244828756578</v>
      </c>
    </row>
    <row r="353" spans="1:16" s="6" customFormat="1" x14ac:dyDescent="0.25">
      <c r="A353" s="6">
        <f t="shared" si="60"/>
        <v>685</v>
      </c>
      <c r="B353" s="6" t="str">
        <f>VLOOKUP(A353,Table!D:F,2,FALSE)</f>
        <v>January 2042</v>
      </c>
      <c r="C353" s="28">
        <f t="shared" si="54"/>
        <v>-1216.1229431981892</v>
      </c>
      <c r="D353" s="28">
        <f t="shared" si="55"/>
        <v>-500</v>
      </c>
      <c r="E353" s="8">
        <f t="shared" si="61"/>
        <v>0</v>
      </c>
      <c r="F353" s="8">
        <f t="shared" si="62"/>
        <v>0</v>
      </c>
      <c r="G353" s="8">
        <f t="shared" si="56"/>
        <v>0</v>
      </c>
      <c r="H353" s="8">
        <f t="shared" si="63"/>
        <v>0</v>
      </c>
      <c r="I353" s="6" t="str">
        <f t="shared" si="57"/>
        <v>January 2042</v>
      </c>
      <c r="J353" s="6">
        <f t="shared" si="58"/>
        <v>685</v>
      </c>
      <c r="L353" s="6">
        <v>296</v>
      </c>
      <c r="M353" s="29">
        <f t="shared" si="64"/>
        <v>-716.12294319818932</v>
      </c>
      <c r="N353" s="8">
        <f t="shared" si="65"/>
        <v>576.82879376900075</v>
      </c>
      <c r="O353" s="8">
        <f t="shared" si="59"/>
        <v>139.29414942918859</v>
      </c>
      <c r="P353" s="8">
        <f t="shared" si="66"/>
        <v>41211.416034987575</v>
      </c>
    </row>
    <row r="354" spans="1:16" s="6" customFormat="1" x14ac:dyDescent="0.25">
      <c r="A354" s="6">
        <f t="shared" si="60"/>
        <v>686</v>
      </c>
      <c r="B354" s="6" t="str">
        <f>VLOOKUP(A354,Table!D:F,2,FALSE)</f>
        <v>February 2042</v>
      </c>
      <c r="C354" s="28">
        <f t="shared" si="54"/>
        <v>-1216.1229431981892</v>
      </c>
      <c r="D354" s="28">
        <f t="shared" si="55"/>
        <v>-500</v>
      </c>
      <c r="E354" s="8">
        <f t="shared" si="61"/>
        <v>0</v>
      </c>
      <c r="F354" s="8">
        <f t="shared" si="62"/>
        <v>0</v>
      </c>
      <c r="G354" s="8">
        <f t="shared" si="56"/>
        <v>0</v>
      </c>
      <c r="H354" s="8">
        <f t="shared" si="63"/>
        <v>0</v>
      </c>
      <c r="I354" s="6" t="str">
        <f t="shared" si="57"/>
        <v>February 2042</v>
      </c>
      <c r="J354" s="6">
        <f t="shared" si="58"/>
        <v>686</v>
      </c>
      <c r="L354" s="6">
        <v>297</v>
      </c>
      <c r="M354" s="29">
        <f t="shared" si="64"/>
        <v>-716.12294319818932</v>
      </c>
      <c r="N354" s="8">
        <f t="shared" si="65"/>
        <v>578.75155641489744</v>
      </c>
      <c r="O354" s="8">
        <f t="shared" si="59"/>
        <v>137.37138678329191</v>
      </c>
      <c r="P354" s="8">
        <f t="shared" si="66"/>
        <v>40632.664478572675</v>
      </c>
    </row>
    <row r="355" spans="1:16" s="6" customFormat="1" x14ac:dyDescent="0.25">
      <c r="A355" s="6">
        <f t="shared" si="60"/>
        <v>687</v>
      </c>
      <c r="B355" s="6" t="str">
        <f>VLOOKUP(A355,Table!D:F,2,FALSE)</f>
        <v>March 2042</v>
      </c>
      <c r="C355" s="28">
        <f t="shared" si="54"/>
        <v>-1216.1229431981892</v>
      </c>
      <c r="D355" s="28">
        <f t="shared" si="55"/>
        <v>-500</v>
      </c>
      <c r="E355" s="8">
        <f t="shared" si="61"/>
        <v>0</v>
      </c>
      <c r="F355" s="8">
        <f t="shared" si="62"/>
        <v>0</v>
      </c>
      <c r="G355" s="8">
        <f t="shared" si="56"/>
        <v>0</v>
      </c>
      <c r="H355" s="8">
        <f t="shared" si="63"/>
        <v>0</v>
      </c>
      <c r="I355" s="6" t="str">
        <f t="shared" si="57"/>
        <v>March 2042</v>
      </c>
      <c r="J355" s="6">
        <f t="shared" si="58"/>
        <v>687</v>
      </c>
      <c r="L355" s="6">
        <v>298</v>
      </c>
      <c r="M355" s="29">
        <f t="shared" si="64"/>
        <v>-716.12294319818932</v>
      </c>
      <c r="N355" s="8">
        <f t="shared" si="65"/>
        <v>580.68072826961372</v>
      </c>
      <c r="O355" s="8">
        <f t="shared" si="59"/>
        <v>135.44221492857559</v>
      </c>
      <c r="P355" s="8">
        <f t="shared" si="66"/>
        <v>40051.983750303058</v>
      </c>
    </row>
    <row r="356" spans="1:16" s="6" customFormat="1" x14ac:dyDescent="0.25">
      <c r="A356" s="6">
        <f t="shared" si="60"/>
        <v>688</v>
      </c>
      <c r="B356" s="6" t="str">
        <f>VLOOKUP(A356,Table!D:F,2,FALSE)</f>
        <v>April 2042</v>
      </c>
      <c r="C356" s="28">
        <f t="shared" si="54"/>
        <v>-1216.1229431981892</v>
      </c>
      <c r="D356" s="28">
        <f t="shared" si="55"/>
        <v>-500</v>
      </c>
      <c r="E356" s="8">
        <f t="shared" si="61"/>
        <v>0</v>
      </c>
      <c r="F356" s="8">
        <f t="shared" si="62"/>
        <v>0</v>
      </c>
      <c r="G356" s="8">
        <f t="shared" si="56"/>
        <v>0</v>
      </c>
      <c r="H356" s="8">
        <f t="shared" si="63"/>
        <v>0</v>
      </c>
      <c r="I356" s="6" t="str">
        <f t="shared" si="57"/>
        <v>April 2042</v>
      </c>
      <c r="J356" s="6">
        <f t="shared" si="58"/>
        <v>688</v>
      </c>
      <c r="L356" s="6">
        <v>299</v>
      </c>
      <c r="M356" s="29">
        <f t="shared" si="64"/>
        <v>-716.12294319818932</v>
      </c>
      <c r="N356" s="8">
        <f t="shared" si="65"/>
        <v>582.61633069717914</v>
      </c>
      <c r="O356" s="8">
        <f t="shared" si="59"/>
        <v>133.50661250101021</v>
      </c>
      <c r="P356" s="8">
        <f t="shared" si="66"/>
        <v>39469.367419605878</v>
      </c>
    </row>
    <row r="357" spans="1:16" s="6" customFormat="1" x14ac:dyDescent="0.25">
      <c r="A357" s="6">
        <f t="shared" si="60"/>
        <v>689</v>
      </c>
      <c r="B357" s="6" t="str">
        <f>VLOOKUP(A357,Table!D:F,2,FALSE)</f>
        <v>May 2042</v>
      </c>
      <c r="C357" s="28">
        <f t="shared" si="54"/>
        <v>-1216.1229431981892</v>
      </c>
      <c r="D357" s="28">
        <f t="shared" si="55"/>
        <v>-500</v>
      </c>
      <c r="E357" s="8">
        <f t="shared" si="61"/>
        <v>0</v>
      </c>
      <c r="F357" s="8">
        <f t="shared" si="62"/>
        <v>0</v>
      </c>
      <c r="G357" s="8">
        <f t="shared" si="56"/>
        <v>0</v>
      </c>
      <c r="H357" s="8">
        <f t="shared" si="63"/>
        <v>0</v>
      </c>
      <c r="I357" s="6" t="str">
        <f t="shared" si="57"/>
        <v>May 2042</v>
      </c>
      <c r="J357" s="6">
        <f t="shared" si="58"/>
        <v>689</v>
      </c>
      <c r="L357" s="6">
        <v>300</v>
      </c>
      <c r="M357" s="29">
        <f t="shared" si="64"/>
        <v>-716.12294319818932</v>
      </c>
      <c r="N357" s="8">
        <f t="shared" si="65"/>
        <v>584.55838513283641</v>
      </c>
      <c r="O357" s="8">
        <f t="shared" si="59"/>
        <v>131.56455806535294</v>
      </c>
      <c r="P357" s="8">
        <f t="shared" si="66"/>
        <v>38884.809034473044</v>
      </c>
    </row>
    <row r="358" spans="1:16" s="6" customFormat="1" x14ac:dyDescent="0.25">
      <c r="A358" s="6">
        <f t="shared" si="60"/>
        <v>690</v>
      </c>
      <c r="B358" s="6" t="str">
        <f>VLOOKUP(A358,Table!D:F,2,FALSE)</f>
        <v>June 2042</v>
      </c>
      <c r="C358" s="28">
        <f t="shared" si="54"/>
        <v>-1216.1229431981892</v>
      </c>
      <c r="D358" s="28">
        <f t="shared" si="55"/>
        <v>-500</v>
      </c>
      <c r="E358" s="8">
        <f t="shared" si="61"/>
        <v>0</v>
      </c>
      <c r="F358" s="8">
        <f t="shared" si="62"/>
        <v>0</v>
      </c>
      <c r="G358" s="8">
        <f t="shared" si="56"/>
        <v>0</v>
      </c>
      <c r="H358" s="8">
        <f t="shared" si="63"/>
        <v>0</v>
      </c>
      <c r="I358" s="6" t="str">
        <f t="shared" si="57"/>
        <v>June 2042</v>
      </c>
      <c r="J358" s="6">
        <f t="shared" si="58"/>
        <v>690</v>
      </c>
      <c r="L358" s="6">
        <v>301</v>
      </c>
      <c r="M358" s="29">
        <f t="shared" si="64"/>
        <v>-716.12294319818932</v>
      </c>
      <c r="N358" s="8">
        <f t="shared" si="65"/>
        <v>586.50691308327919</v>
      </c>
      <c r="O358" s="8">
        <f t="shared" si="59"/>
        <v>129.61603011491016</v>
      </c>
      <c r="P358" s="8">
        <f t="shared" si="66"/>
        <v>38298.302121389766</v>
      </c>
    </row>
    <row r="359" spans="1:16" s="6" customFormat="1" x14ac:dyDescent="0.25">
      <c r="A359" s="6">
        <f t="shared" si="60"/>
        <v>691</v>
      </c>
      <c r="B359" s="6" t="str">
        <f>VLOOKUP(A359,Table!D:F,2,FALSE)</f>
        <v>July 2042</v>
      </c>
      <c r="C359" s="28">
        <f t="shared" si="54"/>
        <v>-1216.1229431981892</v>
      </c>
      <c r="D359" s="28">
        <f t="shared" si="55"/>
        <v>-500</v>
      </c>
      <c r="E359" s="8">
        <f t="shared" si="61"/>
        <v>0</v>
      </c>
      <c r="F359" s="8">
        <f t="shared" si="62"/>
        <v>0</v>
      </c>
      <c r="G359" s="8">
        <f t="shared" si="56"/>
        <v>0</v>
      </c>
      <c r="H359" s="8">
        <f t="shared" si="63"/>
        <v>0</v>
      </c>
      <c r="I359" s="6" t="str">
        <f t="shared" si="57"/>
        <v>July 2042</v>
      </c>
      <c r="J359" s="6">
        <f t="shared" si="58"/>
        <v>691</v>
      </c>
      <c r="L359" s="6">
        <v>302</v>
      </c>
      <c r="M359" s="29">
        <f t="shared" si="64"/>
        <v>-716.12294319818932</v>
      </c>
      <c r="N359" s="8">
        <f t="shared" si="65"/>
        <v>588.46193612689012</v>
      </c>
      <c r="O359" s="8">
        <f t="shared" si="59"/>
        <v>127.66100707129924</v>
      </c>
      <c r="P359" s="8">
        <f t="shared" si="66"/>
        <v>37709.840185262874</v>
      </c>
    </row>
    <row r="360" spans="1:16" s="6" customFormat="1" x14ac:dyDescent="0.25">
      <c r="A360" s="6">
        <f t="shared" si="60"/>
        <v>692</v>
      </c>
      <c r="B360" s="6" t="str">
        <f>VLOOKUP(A360,Table!D:F,2,FALSE)</f>
        <v>August 2042</v>
      </c>
      <c r="C360" s="28">
        <f t="shared" si="54"/>
        <v>-1216.1229431981892</v>
      </c>
      <c r="D360" s="28">
        <f t="shared" si="55"/>
        <v>-500</v>
      </c>
      <c r="E360" s="8">
        <f t="shared" si="61"/>
        <v>0</v>
      </c>
      <c r="F360" s="8">
        <f t="shared" si="62"/>
        <v>0</v>
      </c>
      <c r="G360" s="8">
        <f t="shared" si="56"/>
        <v>0</v>
      </c>
      <c r="H360" s="8">
        <f t="shared" si="63"/>
        <v>0</v>
      </c>
      <c r="I360" s="6" t="str">
        <f t="shared" si="57"/>
        <v>August 2042</v>
      </c>
      <c r="J360" s="6">
        <f t="shared" si="58"/>
        <v>692</v>
      </c>
      <c r="L360" s="6">
        <v>303</v>
      </c>
      <c r="M360" s="29">
        <f t="shared" si="64"/>
        <v>-716.12294319818932</v>
      </c>
      <c r="N360" s="8">
        <f t="shared" si="65"/>
        <v>590.4234759139797</v>
      </c>
      <c r="O360" s="8">
        <f t="shared" si="59"/>
        <v>125.69946728420958</v>
      </c>
      <c r="P360" s="8">
        <f t="shared" si="66"/>
        <v>37119.416709348894</v>
      </c>
    </row>
    <row r="361" spans="1:16" s="6" customFormat="1" x14ac:dyDescent="0.25">
      <c r="A361" s="6">
        <f t="shared" si="60"/>
        <v>693</v>
      </c>
      <c r="B361" s="6" t="str">
        <f>VLOOKUP(A361,Table!D:F,2,FALSE)</f>
        <v>September 2042</v>
      </c>
      <c r="C361" s="28">
        <f t="shared" si="54"/>
        <v>-1216.1229431981892</v>
      </c>
      <c r="D361" s="28">
        <f t="shared" si="55"/>
        <v>-500</v>
      </c>
      <c r="E361" s="8">
        <f t="shared" si="61"/>
        <v>0</v>
      </c>
      <c r="F361" s="8">
        <f t="shared" si="62"/>
        <v>0</v>
      </c>
      <c r="G361" s="8">
        <f t="shared" si="56"/>
        <v>0</v>
      </c>
      <c r="H361" s="8">
        <f t="shared" si="63"/>
        <v>0</v>
      </c>
      <c r="I361" s="6" t="str">
        <f t="shared" si="57"/>
        <v>September 2042</v>
      </c>
      <c r="J361" s="6">
        <f t="shared" si="58"/>
        <v>693</v>
      </c>
      <c r="L361" s="6">
        <v>304</v>
      </c>
      <c r="M361" s="29">
        <f t="shared" si="64"/>
        <v>-716.12294319818932</v>
      </c>
      <c r="N361" s="8">
        <f t="shared" si="65"/>
        <v>592.39155416702636</v>
      </c>
      <c r="O361" s="8">
        <f t="shared" si="59"/>
        <v>123.73138903116298</v>
      </c>
      <c r="P361" s="8">
        <f t="shared" si="66"/>
        <v>36527.025155181866</v>
      </c>
    </row>
    <row r="362" spans="1:16" s="6" customFormat="1" x14ac:dyDescent="0.25">
      <c r="A362" s="6">
        <f t="shared" si="60"/>
        <v>694</v>
      </c>
      <c r="B362" s="6" t="str">
        <f>VLOOKUP(A362,Table!D:F,2,FALSE)</f>
        <v>October 2042</v>
      </c>
      <c r="C362" s="28">
        <f t="shared" si="54"/>
        <v>-1216.1229431981892</v>
      </c>
      <c r="D362" s="28">
        <f t="shared" si="55"/>
        <v>-500</v>
      </c>
      <c r="E362" s="8">
        <f t="shared" si="61"/>
        <v>0</v>
      </c>
      <c r="F362" s="8">
        <f t="shared" si="62"/>
        <v>0</v>
      </c>
      <c r="G362" s="8">
        <f t="shared" si="56"/>
        <v>0</v>
      </c>
      <c r="H362" s="8">
        <f t="shared" si="63"/>
        <v>0</v>
      </c>
      <c r="I362" s="6" t="str">
        <f t="shared" si="57"/>
        <v>October 2042</v>
      </c>
      <c r="J362" s="6">
        <f t="shared" si="58"/>
        <v>694</v>
      </c>
      <c r="L362" s="6">
        <v>305</v>
      </c>
      <c r="M362" s="29">
        <f t="shared" si="64"/>
        <v>-716.12294319818932</v>
      </c>
      <c r="N362" s="8">
        <f t="shared" si="65"/>
        <v>594.36619268091647</v>
      </c>
      <c r="O362" s="8">
        <f t="shared" si="59"/>
        <v>121.75675051727289</v>
      </c>
      <c r="P362" s="8">
        <f t="shared" si="66"/>
        <v>35932.658962500951</v>
      </c>
    </row>
    <row r="363" spans="1:16" s="6" customFormat="1" x14ac:dyDescent="0.25">
      <c r="A363" s="6">
        <f t="shared" si="60"/>
        <v>695</v>
      </c>
      <c r="B363" s="6" t="str">
        <f>VLOOKUP(A363,Table!D:F,2,FALSE)</f>
        <v>November 2042</v>
      </c>
      <c r="C363" s="28">
        <f t="shared" si="54"/>
        <v>-1216.1229431981892</v>
      </c>
      <c r="D363" s="28">
        <f t="shared" si="55"/>
        <v>-500</v>
      </c>
      <c r="E363" s="8">
        <f t="shared" si="61"/>
        <v>0</v>
      </c>
      <c r="F363" s="8">
        <f t="shared" si="62"/>
        <v>0</v>
      </c>
      <c r="G363" s="8">
        <f t="shared" si="56"/>
        <v>0</v>
      </c>
      <c r="H363" s="8">
        <f t="shared" si="63"/>
        <v>0</v>
      </c>
      <c r="I363" s="6" t="str">
        <f t="shared" si="57"/>
        <v>November 2042</v>
      </c>
      <c r="J363" s="6">
        <f t="shared" si="58"/>
        <v>695</v>
      </c>
      <c r="L363" s="6">
        <v>306</v>
      </c>
      <c r="M363" s="29">
        <f t="shared" si="64"/>
        <v>-716.12294319818932</v>
      </c>
      <c r="N363" s="8">
        <f t="shared" si="65"/>
        <v>596.34741332318617</v>
      </c>
      <c r="O363" s="8">
        <f t="shared" si="59"/>
        <v>119.77552987500316</v>
      </c>
      <c r="P363" s="8">
        <f t="shared" si="66"/>
        <v>35336.311549177764</v>
      </c>
    </row>
    <row r="364" spans="1:16" s="6" customFormat="1" x14ac:dyDescent="0.25">
      <c r="A364" s="6">
        <f t="shared" si="60"/>
        <v>696</v>
      </c>
      <c r="B364" s="6" t="str">
        <f>VLOOKUP(A364,Table!D:F,2,FALSE)</f>
        <v>December 2042</v>
      </c>
      <c r="C364" s="28">
        <f t="shared" si="54"/>
        <v>-1216.1229431981892</v>
      </c>
      <c r="D364" s="28">
        <f t="shared" si="55"/>
        <v>-500</v>
      </c>
      <c r="E364" s="8">
        <f t="shared" si="61"/>
        <v>0</v>
      </c>
      <c r="F364" s="8">
        <f t="shared" si="62"/>
        <v>0</v>
      </c>
      <c r="G364" s="8">
        <f t="shared" si="56"/>
        <v>0</v>
      </c>
      <c r="H364" s="8">
        <f t="shared" si="63"/>
        <v>0</v>
      </c>
      <c r="I364" s="6" t="str">
        <f t="shared" si="57"/>
        <v>December 2042</v>
      </c>
      <c r="J364" s="6">
        <f t="shared" si="58"/>
        <v>696</v>
      </c>
      <c r="L364" s="6">
        <v>307</v>
      </c>
      <c r="M364" s="29">
        <f t="shared" si="64"/>
        <v>-716.12294319818932</v>
      </c>
      <c r="N364" s="8">
        <f t="shared" si="65"/>
        <v>598.3352380342634</v>
      </c>
      <c r="O364" s="8">
        <f t="shared" si="59"/>
        <v>117.78770516392588</v>
      </c>
      <c r="P364" s="8">
        <f t="shared" si="66"/>
        <v>34737.976311143502</v>
      </c>
    </row>
    <row r="365" spans="1:16" s="6" customFormat="1" x14ac:dyDescent="0.25">
      <c r="A365" s="6">
        <f t="shared" si="60"/>
        <v>697</v>
      </c>
      <c r="B365" s="6" t="str">
        <f>VLOOKUP(A365,Table!D:F,2,FALSE)</f>
        <v>January 2043</v>
      </c>
      <c r="C365" s="28">
        <f t="shared" si="54"/>
        <v>-1216.1229431981892</v>
      </c>
      <c r="D365" s="28">
        <f t="shared" si="55"/>
        <v>-500</v>
      </c>
      <c r="E365" s="8">
        <f t="shared" si="61"/>
        <v>0</v>
      </c>
      <c r="F365" s="8">
        <f t="shared" si="62"/>
        <v>0</v>
      </c>
      <c r="G365" s="8">
        <f t="shared" si="56"/>
        <v>0</v>
      </c>
      <c r="H365" s="8">
        <f t="shared" si="63"/>
        <v>0</v>
      </c>
      <c r="I365" s="6" t="str">
        <f t="shared" si="57"/>
        <v>January 2043</v>
      </c>
      <c r="J365" s="6">
        <f t="shared" si="58"/>
        <v>697</v>
      </c>
      <c r="L365" s="6">
        <v>308</v>
      </c>
      <c r="M365" s="29">
        <f t="shared" si="64"/>
        <v>-716.12294319818932</v>
      </c>
      <c r="N365" s="8">
        <f t="shared" si="65"/>
        <v>600.32968882771092</v>
      </c>
      <c r="O365" s="8">
        <f t="shared" si="59"/>
        <v>115.79325437047834</v>
      </c>
      <c r="P365" s="8">
        <f t="shared" si="66"/>
        <v>34137.646622315791</v>
      </c>
    </row>
    <row r="366" spans="1:16" s="6" customFormat="1" x14ac:dyDescent="0.25">
      <c r="A366" s="6">
        <f t="shared" si="60"/>
        <v>698</v>
      </c>
      <c r="B366" s="6" t="str">
        <f>VLOOKUP(A366,Table!D:F,2,FALSE)</f>
        <v>February 2043</v>
      </c>
      <c r="C366" s="28">
        <f t="shared" si="54"/>
        <v>-1216.1229431981892</v>
      </c>
      <c r="D366" s="28">
        <f t="shared" si="55"/>
        <v>-500</v>
      </c>
      <c r="E366" s="8">
        <f t="shared" si="61"/>
        <v>0</v>
      </c>
      <c r="F366" s="8">
        <f t="shared" si="62"/>
        <v>0</v>
      </c>
      <c r="G366" s="8">
        <f t="shared" si="56"/>
        <v>0</v>
      </c>
      <c r="H366" s="8">
        <f t="shared" si="63"/>
        <v>0</v>
      </c>
      <c r="I366" s="6" t="str">
        <f t="shared" si="57"/>
        <v>February 2043</v>
      </c>
      <c r="J366" s="6">
        <f t="shared" si="58"/>
        <v>698</v>
      </c>
      <c r="L366" s="6">
        <v>309</v>
      </c>
      <c r="M366" s="29">
        <f t="shared" si="64"/>
        <v>-716.12294319818932</v>
      </c>
      <c r="N366" s="8">
        <f t="shared" si="65"/>
        <v>602.33078779047003</v>
      </c>
      <c r="O366" s="8">
        <f t="shared" si="59"/>
        <v>113.79215540771931</v>
      </c>
      <c r="P366" s="8">
        <f t="shared" si="66"/>
        <v>33535.315834525318</v>
      </c>
    </row>
    <row r="367" spans="1:16" s="6" customFormat="1" x14ac:dyDescent="0.25">
      <c r="A367" s="6">
        <f t="shared" si="60"/>
        <v>699</v>
      </c>
      <c r="B367" s="6" t="str">
        <f>VLOOKUP(A367,Table!D:F,2,FALSE)</f>
        <v>March 2043</v>
      </c>
      <c r="C367" s="28">
        <f t="shared" si="54"/>
        <v>-1216.1229431981892</v>
      </c>
      <c r="D367" s="28">
        <f t="shared" si="55"/>
        <v>-500</v>
      </c>
      <c r="E367" s="8">
        <f t="shared" si="61"/>
        <v>0</v>
      </c>
      <c r="F367" s="8">
        <f t="shared" si="62"/>
        <v>0</v>
      </c>
      <c r="G367" s="8">
        <f t="shared" si="56"/>
        <v>0</v>
      </c>
      <c r="H367" s="8">
        <f t="shared" si="63"/>
        <v>0</v>
      </c>
      <c r="I367" s="6" t="str">
        <f t="shared" si="57"/>
        <v>March 2043</v>
      </c>
      <c r="J367" s="6">
        <f t="shared" si="58"/>
        <v>699</v>
      </c>
      <c r="L367" s="6">
        <v>310</v>
      </c>
      <c r="M367" s="29">
        <f t="shared" si="64"/>
        <v>-716.12294319818932</v>
      </c>
      <c r="N367" s="8">
        <f t="shared" si="65"/>
        <v>604.33855708310489</v>
      </c>
      <c r="O367" s="8">
        <f t="shared" si="59"/>
        <v>111.78438611508439</v>
      </c>
      <c r="P367" s="8">
        <f t="shared" si="66"/>
        <v>32930.977277442216</v>
      </c>
    </row>
    <row r="368" spans="1:16" s="6" customFormat="1" x14ac:dyDescent="0.25">
      <c r="A368" s="6">
        <f t="shared" si="60"/>
        <v>700</v>
      </c>
      <c r="B368" s="6" t="str">
        <f>VLOOKUP(A368,Table!D:F,2,FALSE)</f>
        <v>April 2043</v>
      </c>
      <c r="C368" s="28">
        <f t="shared" si="54"/>
        <v>-1216.1229431981892</v>
      </c>
      <c r="D368" s="28">
        <f t="shared" si="55"/>
        <v>-500</v>
      </c>
      <c r="E368" s="8">
        <f t="shared" si="61"/>
        <v>0</v>
      </c>
      <c r="F368" s="8">
        <f t="shared" si="62"/>
        <v>0</v>
      </c>
      <c r="G368" s="8">
        <f t="shared" si="56"/>
        <v>0</v>
      </c>
      <c r="H368" s="8">
        <f t="shared" si="63"/>
        <v>0</v>
      </c>
      <c r="I368" s="6" t="str">
        <f t="shared" si="57"/>
        <v>April 2043</v>
      </c>
      <c r="J368" s="6">
        <f t="shared" si="58"/>
        <v>700</v>
      </c>
      <c r="L368" s="6">
        <v>311</v>
      </c>
      <c r="M368" s="29">
        <f t="shared" si="64"/>
        <v>-716.12294319818932</v>
      </c>
      <c r="N368" s="8">
        <f t="shared" si="65"/>
        <v>606.35301894004863</v>
      </c>
      <c r="O368" s="8">
        <f t="shared" si="59"/>
        <v>109.76992425814073</v>
      </c>
      <c r="P368" s="8">
        <f t="shared" si="66"/>
        <v>32324.624258502168</v>
      </c>
    </row>
    <row r="369" spans="1:16" s="6" customFormat="1" x14ac:dyDescent="0.25">
      <c r="A369" s="6">
        <f t="shared" si="60"/>
        <v>701</v>
      </c>
      <c r="B369" s="6" t="str">
        <f>VLOOKUP(A369,Table!D:F,2,FALSE)</f>
        <v>May 2043</v>
      </c>
      <c r="C369" s="28">
        <f t="shared" si="54"/>
        <v>-1216.1229431981892</v>
      </c>
      <c r="D369" s="28">
        <f t="shared" si="55"/>
        <v>-500</v>
      </c>
      <c r="E369" s="8">
        <f t="shared" si="61"/>
        <v>0</v>
      </c>
      <c r="F369" s="8">
        <f t="shared" si="62"/>
        <v>0</v>
      </c>
      <c r="G369" s="8">
        <f t="shared" si="56"/>
        <v>0</v>
      </c>
      <c r="H369" s="8">
        <f t="shared" si="63"/>
        <v>0</v>
      </c>
      <c r="I369" s="6" t="str">
        <f t="shared" si="57"/>
        <v>May 2043</v>
      </c>
      <c r="J369" s="6">
        <f t="shared" si="58"/>
        <v>701</v>
      </c>
      <c r="L369" s="6">
        <v>312</v>
      </c>
      <c r="M369" s="29">
        <f t="shared" si="64"/>
        <v>-716.12294319818932</v>
      </c>
      <c r="N369" s="8">
        <f t="shared" si="65"/>
        <v>608.37419566984875</v>
      </c>
      <c r="O369" s="8">
        <f t="shared" si="59"/>
        <v>107.74874752834056</v>
      </c>
      <c r="P369" s="8">
        <f t="shared" si="66"/>
        <v>31716.250062832318</v>
      </c>
    </row>
    <row r="370" spans="1:16" s="6" customFormat="1" x14ac:dyDescent="0.25">
      <c r="A370" s="6">
        <f t="shared" si="60"/>
        <v>702</v>
      </c>
      <c r="B370" s="6" t="str">
        <f>VLOOKUP(A370,Table!D:F,2,FALSE)</f>
        <v>June 2043</v>
      </c>
      <c r="C370" s="28">
        <f t="shared" si="54"/>
        <v>-1216.1229431981892</v>
      </c>
      <c r="D370" s="28">
        <f t="shared" si="55"/>
        <v>-500</v>
      </c>
      <c r="E370" s="8">
        <f t="shared" si="61"/>
        <v>0</v>
      </c>
      <c r="F370" s="8">
        <f t="shared" si="62"/>
        <v>0</v>
      </c>
      <c r="G370" s="8">
        <f t="shared" si="56"/>
        <v>0</v>
      </c>
      <c r="H370" s="8">
        <f t="shared" si="63"/>
        <v>0</v>
      </c>
      <c r="I370" s="6" t="str">
        <f t="shared" si="57"/>
        <v>June 2043</v>
      </c>
      <c r="J370" s="6">
        <f t="shared" si="58"/>
        <v>702</v>
      </c>
      <c r="L370" s="6">
        <v>313</v>
      </c>
      <c r="M370" s="29">
        <f t="shared" si="64"/>
        <v>-716.12294319818932</v>
      </c>
      <c r="N370" s="8">
        <f t="shared" si="65"/>
        <v>610.40210965541496</v>
      </c>
      <c r="O370" s="8">
        <f t="shared" si="59"/>
        <v>105.7208335427744</v>
      </c>
      <c r="P370" s="8">
        <f t="shared" si="66"/>
        <v>31105.847953176904</v>
      </c>
    </row>
    <row r="371" spans="1:16" s="6" customFormat="1" x14ac:dyDescent="0.25">
      <c r="A371" s="6">
        <f t="shared" si="60"/>
        <v>703</v>
      </c>
      <c r="B371" s="6" t="str">
        <f>VLOOKUP(A371,Table!D:F,2,FALSE)</f>
        <v>July 2043</v>
      </c>
      <c r="C371" s="28">
        <f t="shared" si="54"/>
        <v>-1216.1229431981892</v>
      </c>
      <c r="D371" s="28">
        <f t="shared" si="55"/>
        <v>-500</v>
      </c>
      <c r="E371" s="8">
        <f t="shared" si="61"/>
        <v>0</v>
      </c>
      <c r="F371" s="8">
        <f t="shared" si="62"/>
        <v>0</v>
      </c>
      <c r="G371" s="8">
        <f t="shared" si="56"/>
        <v>0</v>
      </c>
      <c r="H371" s="8">
        <f t="shared" si="63"/>
        <v>0</v>
      </c>
      <c r="I371" s="6" t="str">
        <f t="shared" si="57"/>
        <v>July 2043</v>
      </c>
      <c r="J371" s="6">
        <f t="shared" si="58"/>
        <v>703</v>
      </c>
      <c r="L371" s="6">
        <v>314</v>
      </c>
      <c r="M371" s="29">
        <f t="shared" si="64"/>
        <v>-716.12294319818932</v>
      </c>
      <c r="N371" s="8">
        <f t="shared" si="65"/>
        <v>612.43678335426625</v>
      </c>
      <c r="O371" s="8">
        <f t="shared" si="59"/>
        <v>103.68615984392301</v>
      </c>
      <c r="P371" s="8">
        <f t="shared" si="66"/>
        <v>30493.411169822637</v>
      </c>
    </row>
    <row r="372" spans="1:16" s="6" customFormat="1" x14ac:dyDescent="0.25">
      <c r="A372" s="6">
        <f t="shared" si="60"/>
        <v>704</v>
      </c>
      <c r="B372" s="6" t="str">
        <f>VLOOKUP(A372,Table!D:F,2,FALSE)</f>
        <v>August 2043</v>
      </c>
      <c r="C372" s="28">
        <f t="shared" si="54"/>
        <v>-1216.1229431981892</v>
      </c>
      <c r="D372" s="28">
        <f t="shared" si="55"/>
        <v>-500</v>
      </c>
      <c r="E372" s="8">
        <f t="shared" si="61"/>
        <v>0</v>
      </c>
      <c r="F372" s="8">
        <f t="shared" si="62"/>
        <v>0</v>
      </c>
      <c r="G372" s="8">
        <f t="shared" si="56"/>
        <v>0</v>
      </c>
      <c r="H372" s="8">
        <f t="shared" si="63"/>
        <v>0</v>
      </c>
      <c r="I372" s="6" t="str">
        <f t="shared" si="57"/>
        <v>August 2043</v>
      </c>
      <c r="J372" s="6">
        <f t="shared" si="58"/>
        <v>704</v>
      </c>
      <c r="L372" s="6">
        <v>315</v>
      </c>
      <c r="M372" s="29">
        <f t="shared" si="64"/>
        <v>-716.12294319818932</v>
      </c>
      <c r="N372" s="8">
        <f t="shared" si="65"/>
        <v>614.47823929878052</v>
      </c>
      <c r="O372" s="8">
        <f t="shared" si="59"/>
        <v>101.6447038994088</v>
      </c>
      <c r="P372" s="8">
        <f t="shared" si="66"/>
        <v>29878.932930523857</v>
      </c>
    </row>
    <row r="373" spans="1:16" s="6" customFormat="1" x14ac:dyDescent="0.25">
      <c r="A373" s="6">
        <f t="shared" si="60"/>
        <v>705</v>
      </c>
      <c r="B373" s="6" t="str">
        <f>VLOOKUP(A373,Table!D:F,2,FALSE)</f>
        <v>September 2043</v>
      </c>
      <c r="C373" s="28">
        <f t="shared" si="54"/>
        <v>-1216.1229431981892</v>
      </c>
      <c r="D373" s="28">
        <f t="shared" si="55"/>
        <v>-500</v>
      </c>
      <c r="E373" s="8">
        <f t="shared" si="61"/>
        <v>0</v>
      </c>
      <c r="F373" s="8">
        <f t="shared" si="62"/>
        <v>0</v>
      </c>
      <c r="G373" s="8">
        <f t="shared" si="56"/>
        <v>0</v>
      </c>
      <c r="H373" s="8">
        <f t="shared" si="63"/>
        <v>0</v>
      </c>
      <c r="I373" s="6" t="str">
        <f t="shared" si="57"/>
        <v>September 2043</v>
      </c>
      <c r="J373" s="6">
        <f t="shared" si="58"/>
        <v>705</v>
      </c>
      <c r="L373" s="6">
        <v>316</v>
      </c>
      <c r="M373" s="29">
        <f t="shared" si="64"/>
        <v>-716.12294319818932</v>
      </c>
      <c r="N373" s="8">
        <f t="shared" si="65"/>
        <v>616.5265000964431</v>
      </c>
      <c r="O373" s="8">
        <f t="shared" si="59"/>
        <v>99.596443101746203</v>
      </c>
      <c r="P373" s="8">
        <f t="shared" si="66"/>
        <v>29262.406430427414</v>
      </c>
    </row>
    <row r="374" spans="1:16" s="6" customFormat="1" x14ac:dyDescent="0.25">
      <c r="A374" s="6">
        <f t="shared" si="60"/>
        <v>706</v>
      </c>
      <c r="B374" s="6" t="str">
        <f>VLOOKUP(A374,Table!D:F,2,FALSE)</f>
        <v>October 2043</v>
      </c>
      <c r="C374" s="28">
        <f t="shared" si="54"/>
        <v>-1216.1229431981892</v>
      </c>
      <c r="D374" s="28">
        <f t="shared" si="55"/>
        <v>-500</v>
      </c>
      <c r="E374" s="8">
        <f t="shared" si="61"/>
        <v>0</v>
      </c>
      <c r="F374" s="8">
        <f t="shared" si="62"/>
        <v>0</v>
      </c>
      <c r="G374" s="8">
        <f t="shared" si="56"/>
        <v>0</v>
      </c>
      <c r="H374" s="8">
        <f t="shared" si="63"/>
        <v>0</v>
      </c>
      <c r="I374" s="6" t="str">
        <f t="shared" si="57"/>
        <v>October 2043</v>
      </c>
      <c r="J374" s="6">
        <f t="shared" si="58"/>
        <v>706</v>
      </c>
      <c r="L374" s="6">
        <v>317</v>
      </c>
      <c r="M374" s="29">
        <f t="shared" si="64"/>
        <v>-716.12294319818932</v>
      </c>
      <c r="N374" s="8">
        <f t="shared" si="65"/>
        <v>618.5815884300979</v>
      </c>
      <c r="O374" s="8">
        <f t="shared" si="59"/>
        <v>97.541354768091381</v>
      </c>
      <c r="P374" s="8">
        <f t="shared" si="66"/>
        <v>28643.824841997317</v>
      </c>
    </row>
    <row r="375" spans="1:16" s="6" customFormat="1" x14ac:dyDescent="0.25">
      <c r="A375" s="6">
        <f t="shared" si="60"/>
        <v>707</v>
      </c>
      <c r="B375" s="6" t="str">
        <f>VLOOKUP(A375,Table!D:F,2,FALSE)</f>
        <v>November 2043</v>
      </c>
      <c r="C375" s="28">
        <f t="shared" si="54"/>
        <v>-1216.1229431981892</v>
      </c>
      <c r="D375" s="28">
        <f t="shared" si="55"/>
        <v>-500</v>
      </c>
      <c r="E375" s="8">
        <f t="shared" si="61"/>
        <v>0</v>
      </c>
      <c r="F375" s="8">
        <f t="shared" si="62"/>
        <v>0</v>
      </c>
      <c r="G375" s="8">
        <f t="shared" si="56"/>
        <v>0</v>
      </c>
      <c r="H375" s="8">
        <f t="shared" si="63"/>
        <v>0</v>
      </c>
      <c r="I375" s="6" t="str">
        <f t="shared" si="57"/>
        <v>November 2043</v>
      </c>
      <c r="J375" s="6">
        <f t="shared" si="58"/>
        <v>707</v>
      </c>
      <c r="L375" s="6">
        <v>318</v>
      </c>
      <c r="M375" s="29">
        <f t="shared" si="64"/>
        <v>-716.12294319818932</v>
      </c>
      <c r="N375" s="8">
        <f t="shared" si="65"/>
        <v>620.64352705819829</v>
      </c>
      <c r="O375" s="8">
        <f t="shared" si="59"/>
        <v>95.479416139991045</v>
      </c>
      <c r="P375" s="8">
        <f t="shared" si="66"/>
        <v>28023.18131493912</v>
      </c>
    </row>
    <row r="376" spans="1:16" s="6" customFormat="1" x14ac:dyDescent="0.25">
      <c r="A376" s="6">
        <f t="shared" si="60"/>
        <v>708</v>
      </c>
      <c r="B376" s="6" t="str">
        <f>VLOOKUP(A376,Table!D:F,2,FALSE)</f>
        <v>December 2043</v>
      </c>
      <c r="C376" s="28">
        <f t="shared" si="54"/>
        <v>-1216.1229431981892</v>
      </c>
      <c r="D376" s="28">
        <f t="shared" si="55"/>
        <v>-500</v>
      </c>
      <c r="E376" s="8">
        <f t="shared" si="61"/>
        <v>0</v>
      </c>
      <c r="F376" s="8">
        <f t="shared" si="62"/>
        <v>0</v>
      </c>
      <c r="G376" s="8">
        <f t="shared" si="56"/>
        <v>0</v>
      </c>
      <c r="H376" s="8">
        <f t="shared" si="63"/>
        <v>0</v>
      </c>
      <c r="I376" s="6" t="str">
        <f t="shared" si="57"/>
        <v>December 2043</v>
      </c>
      <c r="J376" s="6">
        <f t="shared" si="58"/>
        <v>708</v>
      </c>
      <c r="L376" s="6">
        <v>319</v>
      </c>
      <c r="M376" s="29">
        <f t="shared" si="64"/>
        <v>-716.12294319818932</v>
      </c>
      <c r="N376" s="8">
        <f t="shared" si="65"/>
        <v>622.71233881505896</v>
      </c>
      <c r="O376" s="8">
        <f t="shared" si="59"/>
        <v>93.410604383130405</v>
      </c>
      <c r="P376" s="8">
        <f t="shared" si="66"/>
        <v>27400.468976124062</v>
      </c>
    </row>
    <row r="377" spans="1:16" s="6" customFormat="1" x14ac:dyDescent="0.25">
      <c r="A377" s="6">
        <f t="shared" si="60"/>
        <v>709</v>
      </c>
      <c r="B377" s="6" t="str">
        <f>VLOOKUP(A377,Table!D:F,2,FALSE)</f>
        <v>January 2044</v>
      </c>
      <c r="C377" s="28">
        <f t="shared" si="54"/>
        <v>-1216.1229431981892</v>
      </c>
      <c r="D377" s="28">
        <f t="shared" si="55"/>
        <v>-500</v>
      </c>
      <c r="E377" s="8">
        <f t="shared" si="61"/>
        <v>0</v>
      </c>
      <c r="F377" s="8">
        <f t="shared" si="62"/>
        <v>0</v>
      </c>
      <c r="G377" s="8">
        <f t="shared" si="56"/>
        <v>0</v>
      </c>
      <c r="H377" s="8">
        <f t="shared" si="63"/>
        <v>0</v>
      </c>
      <c r="I377" s="6" t="str">
        <f t="shared" si="57"/>
        <v>January 2044</v>
      </c>
      <c r="J377" s="6">
        <f t="shared" si="58"/>
        <v>709</v>
      </c>
      <c r="L377" s="6">
        <v>320</v>
      </c>
      <c r="M377" s="29">
        <f t="shared" si="64"/>
        <v>-716.12294319818932</v>
      </c>
      <c r="N377" s="8">
        <f t="shared" si="65"/>
        <v>624.78804661110917</v>
      </c>
      <c r="O377" s="8">
        <f t="shared" si="59"/>
        <v>91.334896587080209</v>
      </c>
      <c r="P377" s="8">
        <f t="shared" si="66"/>
        <v>26775.680929512953</v>
      </c>
    </row>
    <row r="378" spans="1:16" s="6" customFormat="1" x14ac:dyDescent="0.25">
      <c r="A378" s="6">
        <f t="shared" si="60"/>
        <v>710</v>
      </c>
      <c r="B378" s="6" t="str">
        <f>VLOOKUP(A378,Table!D:F,2,FALSE)</f>
        <v>February 2044</v>
      </c>
      <c r="C378" s="28">
        <f t="shared" si="54"/>
        <v>-1216.1229431981892</v>
      </c>
      <c r="D378" s="28">
        <f t="shared" si="55"/>
        <v>-500</v>
      </c>
      <c r="E378" s="8">
        <f t="shared" si="61"/>
        <v>0</v>
      </c>
      <c r="F378" s="8">
        <f t="shared" si="62"/>
        <v>0</v>
      </c>
      <c r="G378" s="8">
        <f t="shared" si="56"/>
        <v>0</v>
      </c>
      <c r="H378" s="8">
        <f t="shared" si="63"/>
        <v>0</v>
      </c>
      <c r="I378" s="6" t="str">
        <f t="shared" si="57"/>
        <v>February 2044</v>
      </c>
      <c r="J378" s="6">
        <f t="shared" si="58"/>
        <v>710</v>
      </c>
      <c r="L378" s="6">
        <v>321</v>
      </c>
      <c r="M378" s="29">
        <f t="shared" si="64"/>
        <v>-716.12294319818932</v>
      </c>
      <c r="N378" s="8">
        <f t="shared" si="65"/>
        <v>626.87067343314618</v>
      </c>
      <c r="O378" s="8">
        <f t="shared" si="59"/>
        <v>89.252269765043181</v>
      </c>
      <c r="P378" s="8">
        <f t="shared" si="66"/>
        <v>26148.810256079807</v>
      </c>
    </row>
    <row r="379" spans="1:16" s="6" customFormat="1" x14ac:dyDescent="0.25">
      <c r="A379" s="6">
        <f t="shared" si="60"/>
        <v>711</v>
      </c>
      <c r="B379" s="6" t="str">
        <f>VLOOKUP(A379,Table!D:F,2,FALSE)</f>
        <v>March 2044</v>
      </c>
      <c r="C379" s="28">
        <f t="shared" ref="C379:C442" si="67">-$C$18+D379</f>
        <v>-1216.1229431981892</v>
      </c>
      <c r="D379" s="28">
        <f t="shared" ref="D379:D442" si="68">IF(D378&lt;0, D378,IF(B379=$D$24,-$C$27,0))</f>
        <v>-500</v>
      </c>
      <c r="E379" s="8">
        <f t="shared" si="61"/>
        <v>0</v>
      </c>
      <c r="F379" s="8">
        <f t="shared" si="62"/>
        <v>0</v>
      </c>
      <c r="G379" s="8">
        <f t="shared" ref="G379:G442" si="69">H378*$C$15/12</f>
        <v>0</v>
      </c>
      <c r="H379" s="8">
        <f t="shared" si="63"/>
        <v>0</v>
      </c>
      <c r="I379" s="6" t="str">
        <f t="shared" ref="I379:I442" si="70">B379</f>
        <v>March 2044</v>
      </c>
      <c r="J379" s="6">
        <f t="shared" ref="J379:J442" si="71">A379</f>
        <v>711</v>
      </c>
      <c r="L379" s="6">
        <v>322</v>
      </c>
      <c r="M379" s="29">
        <f t="shared" si="64"/>
        <v>-716.12294319818932</v>
      </c>
      <c r="N379" s="8">
        <f t="shared" si="65"/>
        <v>628.96024234458991</v>
      </c>
      <c r="O379" s="8">
        <f t="shared" ref="O379:O442" si="72">P378*$C$15/12</f>
        <v>87.162700853599361</v>
      </c>
      <c r="P379" s="8">
        <f t="shared" si="66"/>
        <v>25519.850013735217</v>
      </c>
    </row>
    <row r="380" spans="1:16" s="6" customFormat="1" x14ac:dyDescent="0.25">
      <c r="A380" s="6">
        <f t="shared" ref="A380:A443" si="73">A379+1</f>
        <v>712</v>
      </c>
      <c r="B380" s="6" t="str">
        <f>VLOOKUP(A380,Table!D:F,2,FALSE)</f>
        <v>April 2044</v>
      </c>
      <c r="C380" s="28">
        <f t="shared" si="67"/>
        <v>-1216.1229431981892</v>
      </c>
      <c r="D380" s="28">
        <f t="shared" si="68"/>
        <v>-500</v>
      </c>
      <c r="E380" s="8">
        <f t="shared" ref="E380:E443" si="74">IF(H379=0,0,-(C380))</f>
        <v>0</v>
      </c>
      <c r="F380" s="8">
        <f t="shared" ref="F380:F443" si="75">IF(H379=0,0,-(G380+C380))</f>
        <v>0</v>
      </c>
      <c r="G380" s="8">
        <f t="shared" si="69"/>
        <v>0</v>
      </c>
      <c r="H380" s="8">
        <f t="shared" ref="H380:H443" si="76">IF(-C380&gt;=H379,0,(H379-F380))</f>
        <v>0</v>
      </c>
      <c r="I380" s="6" t="str">
        <f t="shared" si="70"/>
        <v>April 2044</v>
      </c>
      <c r="J380" s="6">
        <f t="shared" si="71"/>
        <v>712</v>
      </c>
      <c r="L380" s="6">
        <v>323</v>
      </c>
      <c r="M380" s="29">
        <f t="shared" ref="M380:M443" si="77">M379</f>
        <v>-716.12294319818932</v>
      </c>
      <c r="N380" s="8">
        <f t="shared" ref="N380:N443" si="78">-(O380+M380)</f>
        <v>631.05677648573862</v>
      </c>
      <c r="O380" s="8">
        <f t="shared" si="72"/>
        <v>85.066166712450723</v>
      </c>
      <c r="P380" s="8">
        <f t="shared" ref="P380:P443" si="79">IF(-M380&gt;=P379,0,(P379-N380))</f>
        <v>24888.79323724948</v>
      </c>
    </row>
    <row r="381" spans="1:16" s="6" customFormat="1" x14ac:dyDescent="0.25">
      <c r="A381" s="6">
        <f t="shared" si="73"/>
        <v>713</v>
      </c>
      <c r="B381" s="6" t="str">
        <f>VLOOKUP(A381,Table!D:F,2,FALSE)</f>
        <v>May 2044</v>
      </c>
      <c r="C381" s="28">
        <f t="shared" si="67"/>
        <v>-1216.1229431981892</v>
      </c>
      <c r="D381" s="28">
        <f t="shared" si="68"/>
        <v>-500</v>
      </c>
      <c r="E381" s="8">
        <f t="shared" si="74"/>
        <v>0</v>
      </c>
      <c r="F381" s="8">
        <f t="shared" si="75"/>
        <v>0</v>
      </c>
      <c r="G381" s="8">
        <f t="shared" si="69"/>
        <v>0</v>
      </c>
      <c r="H381" s="8">
        <f t="shared" si="76"/>
        <v>0</v>
      </c>
      <c r="I381" s="6" t="str">
        <f t="shared" si="70"/>
        <v>May 2044</v>
      </c>
      <c r="J381" s="6">
        <f t="shared" si="71"/>
        <v>713</v>
      </c>
      <c r="L381" s="6">
        <v>324</v>
      </c>
      <c r="M381" s="29">
        <f t="shared" si="77"/>
        <v>-716.12294319818932</v>
      </c>
      <c r="N381" s="8">
        <f t="shared" si="78"/>
        <v>633.16029907402435</v>
      </c>
      <c r="O381" s="8">
        <f t="shared" si="72"/>
        <v>82.962644124164939</v>
      </c>
      <c r="P381" s="8">
        <f t="shared" si="79"/>
        <v>24255.632938175455</v>
      </c>
    </row>
    <row r="382" spans="1:16" s="6" customFormat="1" x14ac:dyDescent="0.25">
      <c r="A382" s="6">
        <f t="shared" si="73"/>
        <v>714</v>
      </c>
      <c r="B382" s="6" t="str">
        <f>VLOOKUP(A382,Table!D:F,2,FALSE)</f>
        <v>June 2044</v>
      </c>
      <c r="C382" s="28">
        <f t="shared" si="67"/>
        <v>-1216.1229431981892</v>
      </c>
      <c r="D382" s="28">
        <f t="shared" si="68"/>
        <v>-500</v>
      </c>
      <c r="E382" s="8">
        <f t="shared" si="74"/>
        <v>0</v>
      </c>
      <c r="F382" s="8">
        <f t="shared" si="75"/>
        <v>0</v>
      </c>
      <c r="G382" s="8">
        <f t="shared" si="69"/>
        <v>0</v>
      </c>
      <c r="H382" s="8">
        <f t="shared" si="76"/>
        <v>0</v>
      </c>
      <c r="I382" s="6" t="str">
        <f t="shared" si="70"/>
        <v>June 2044</v>
      </c>
      <c r="J382" s="6">
        <f t="shared" si="71"/>
        <v>714</v>
      </c>
      <c r="L382" s="6">
        <v>325</v>
      </c>
      <c r="M382" s="29">
        <f t="shared" si="77"/>
        <v>-716.12294319818932</v>
      </c>
      <c r="N382" s="8">
        <f t="shared" si="78"/>
        <v>635.27083340427112</v>
      </c>
      <c r="O382" s="8">
        <f t="shared" si="72"/>
        <v>80.852109793918189</v>
      </c>
      <c r="P382" s="8">
        <f t="shared" si="79"/>
        <v>23620.362104771182</v>
      </c>
    </row>
    <row r="383" spans="1:16" s="6" customFormat="1" x14ac:dyDescent="0.25">
      <c r="A383" s="6">
        <f t="shared" si="73"/>
        <v>715</v>
      </c>
      <c r="B383" s="6" t="str">
        <f>VLOOKUP(A383,Table!D:F,2,FALSE)</f>
        <v>July 2044</v>
      </c>
      <c r="C383" s="28">
        <f t="shared" si="67"/>
        <v>-1216.1229431981892</v>
      </c>
      <c r="D383" s="28">
        <f t="shared" si="68"/>
        <v>-500</v>
      </c>
      <c r="E383" s="8">
        <f t="shared" si="74"/>
        <v>0</v>
      </c>
      <c r="F383" s="8">
        <f t="shared" si="75"/>
        <v>0</v>
      </c>
      <c r="G383" s="8">
        <f t="shared" si="69"/>
        <v>0</v>
      </c>
      <c r="H383" s="8">
        <f t="shared" si="76"/>
        <v>0</v>
      </c>
      <c r="I383" s="6" t="str">
        <f t="shared" si="70"/>
        <v>July 2044</v>
      </c>
      <c r="J383" s="6">
        <f t="shared" si="71"/>
        <v>715</v>
      </c>
      <c r="L383" s="6">
        <v>326</v>
      </c>
      <c r="M383" s="29">
        <f t="shared" si="77"/>
        <v>-716.12294319818932</v>
      </c>
      <c r="N383" s="8">
        <f t="shared" si="78"/>
        <v>637.38840284895207</v>
      </c>
      <c r="O383" s="8">
        <f t="shared" si="72"/>
        <v>78.734540349237278</v>
      </c>
      <c r="P383" s="8">
        <f t="shared" si="79"/>
        <v>22982.97370192223</v>
      </c>
    </row>
    <row r="384" spans="1:16" s="6" customFormat="1" x14ac:dyDescent="0.25">
      <c r="A384" s="6">
        <f t="shared" si="73"/>
        <v>716</v>
      </c>
      <c r="B384" s="6" t="str">
        <f>VLOOKUP(A384,Table!D:F,2,FALSE)</f>
        <v>August 2044</v>
      </c>
      <c r="C384" s="28">
        <f t="shared" si="67"/>
        <v>-1216.1229431981892</v>
      </c>
      <c r="D384" s="28">
        <f t="shared" si="68"/>
        <v>-500</v>
      </c>
      <c r="E384" s="8">
        <f t="shared" si="74"/>
        <v>0</v>
      </c>
      <c r="F384" s="8">
        <f t="shared" si="75"/>
        <v>0</v>
      </c>
      <c r="G384" s="8">
        <f t="shared" si="69"/>
        <v>0</v>
      </c>
      <c r="H384" s="8">
        <f t="shared" si="76"/>
        <v>0</v>
      </c>
      <c r="I384" s="6" t="str">
        <f t="shared" si="70"/>
        <v>August 2044</v>
      </c>
      <c r="J384" s="6">
        <f t="shared" si="71"/>
        <v>716</v>
      </c>
      <c r="L384" s="6">
        <v>327</v>
      </c>
      <c r="M384" s="29">
        <f t="shared" si="77"/>
        <v>-716.12294319818932</v>
      </c>
      <c r="N384" s="8">
        <f t="shared" si="78"/>
        <v>639.51303085844859</v>
      </c>
      <c r="O384" s="8">
        <f t="shared" si="72"/>
        <v>76.609912339740774</v>
      </c>
      <c r="P384" s="8">
        <f t="shared" si="79"/>
        <v>22343.460671063782</v>
      </c>
    </row>
    <row r="385" spans="1:16" s="6" customFormat="1" x14ac:dyDescent="0.25">
      <c r="A385" s="6">
        <f t="shared" si="73"/>
        <v>717</v>
      </c>
      <c r="B385" s="6" t="str">
        <f>VLOOKUP(A385,Table!D:F,2,FALSE)</f>
        <v>September 2044</v>
      </c>
      <c r="C385" s="28">
        <f t="shared" si="67"/>
        <v>-1216.1229431981892</v>
      </c>
      <c r="D385" s="28">
        <f t="shared" si="68"/>
        <v>-500</v>
      </c>
      <c r="E385" s="8">
        <f t="shared" si="74"/>
        <v>0</v>
      </c>
      <c r="F385" s="8">
        <f t="shared" si="75"/>
        <v>0</v>
      </c>
      <c r="G385" s="8">
        <f t="shared" si="69"/>
        <v>0</v>
      </c>
      <c r="H385" s="8">
        <f t="shared" si="76"/>
        <v>0</v>
      </c>
      <c r="I385" s="6" t="str">
        <f t="shared" si="70"/>
        <v>September 2044</v>
      </c>
      <c r="J385" s="6">
        <f t="shared" si="71"/>
        <v>717</v>
      </c>
      <c r="L385" s="6">
        <v>328</v>
      </c>
      <c r="M385" s="29">
        <f t="shared" si="77"/>
        <v>-716.12294319818932</v>
      </c>
      <c r="N385" s="8">
        <f t="shared" si="78"/>
        <v>641.64474096131005</v>
      </c>
      <c r="O385" s="8">
        <f t="shared" si="72"/>
        <v>74.47820223687927</v>
      </c>
      <c r="P385" s="8">
        <f t="shared" si="79"/>
        <v>21701.815930102472</v>
      </c>
    </row>
    <row r="386" spans="1:16" s="6" customFormat="1" x14ac:dyDescent="0.25">
      <c r="A386" s="6">
        <f t="shared" si="73"/>
        <v>718</v>
      </c>
      <c r="B386" s="6" t="str">
        <f>VLOOKUP(A386,Table!D:F,2,FALSE)</f>
        <v>October 2044</v>
      </c>
      <c r="C386" s="28">
        <f t="shared" si="67"/>
        <v>-1216.1229431981892</v>
      </c>
      <c r="D386" s="28">
        <f t="shared" si="68"/>
        <v>-500</v>
      </c>
      <c r="E386" s="8">
        <f t="shared" si="74"/>
        <v>0</v>
      </c>
      <c r="F386" s="8">
        <f t="shared" si="75"/>
        <v>0</v>
      </c>
      <c r="G386" s="8">
        <f t="shared" si="69"/>
        <v>0</v>
      </c>
      <c r="H386" s="8">
        <f t="shared" si="76"/>
        <v>0</v>
      </c>
      <c r="I386" s="6" t="str">
        <f t="shared" si="70"/>
        <v>October 2044</v>
      </c>
      <c r="J386" s="6">
        <f t="shared" si="71"/>
        <v>718</v>
      </c>
      <c r="L386" s="6">
        <v>329</v>
      </c>
      <c r="M386" s="29">
        <f t="shared" si="77"/>
        <v>-716.12294319818932</v>
      </c>
      <c r="N386" s="8">
        <f t="shared" si="78"/>
        <v>643.7835567645144</v>
      </c>
      <c r="O386" s="8">
        <f t="shared" si="72"/>
        <v>72.339386433674903</v>
      </c>
      <c r="P386" s="8">
        <f t="shared" si="79"/>
        <v>21058.032373337956</v>
      </c>
    </row>
    <row r="387" spans="1:16" s="6" customFormat="1" x14ac:dyDescent="0.25">
      <c r="A387" s="6">
        <f t="shared" si="73"/>
        <v>719</v>
      </c>
      <c r="B387" s="6" t="str">
        <f>VLOOKUP(A387,Table!D:F,2,FALSE)</f>
        <v>November 2044</v>
      </c>
      <c r="C387" s="28">
        <f t="shared" si="67"/>
        <v>-1216.1229431981892</v>
      </c>
      <c r="D387" s="28">
        <f t="shared" si="68"/>
        <v>-500</v>
      </c>
      <c r="E387" s="8">
        <f t="shared" si="74"/>
        <v>0</v>
      </c>
      <c r="F387" s="8">
        <f t="shared" si="75"/>
        <v>0</v>
      </c>
      <c r="G387" s="8">
        <f t="shared" si="69"/>
        <v>0</v>
      </c>
      <c r="H387" s="8">
        <f t="shared" si="76"/>
        <v>0</v>
      </c>
      <c r="I387" s="6" t="str">
        <f t="shared" si="70"/>
        <v>November 2044</v>
      </c>
      <c r="J387" s="6">
        <f t="shared" si="71"/>
        <v>719</v>
      </c>
      <c r="L387" s="6">
        <v>330</v>
      </c>
      <c r="M387" s="29">
        <f t="shared" si="77"/>
        <v>-716.12294319818932</v>
      </c>
      <c r="N387" s="8">
        <f t="shared" si="78"/>
        <v>645.92950195372941</v>
      </c>
      <c r="O387" s="8">
        <f t="shared" si="72"/>
        <v>70.193441244459862</v>
      </c>
      <c r="P387" s="8">
        <f t="shared" si="79"/>
        <v>20412.102871384224</v>
      </c>
    </row>
    <row r="388" spans="1:16" s="6" customFormat="1" x14ac:dyDescent="0.25">
      <c r="A388" s="6">
        <f t="shared" si="73"/>
        <v>720</v>
      </c>
      <c r="B388" s="6" t="str">
        <f>VLOOKUP(A388,Table!D:F,2,FALSE)</f>
        <v>December 2044</v>
      </c>
      <c r="C388" s="28">
        <f t="shared" si="67"/>
        <v>-1216.1229431981892</v>
      </c>
      <c r="D388" s="28">
        <f t="shared" si="68"/>
        <v>-500</v>
      </c>
      <c r="E388" s="8">
        <f t="shared" si="74"/>
        <v>0</v>
      </c>
      <c r="F388" s="8">
        <f t="shared" si="75"/>
        <v>0</v>
      </c>
      <c r="G388" s="8">
        <f t="shared" si="69"/>
        <v>0</v>
      </c>
      <c r="H388" s="8">
        <f t="shared" si="76"/>
        <v>0</v>
      </c>
      <c r="I388" s="6" t="str">
        <f t="shared" si="70"/>
        <v>December 2044</v>
      </c>
      <c r="J388" s="6">
        <f t="shared" si="71"/>
        <v>720</v>
      </c>
      <c r="L388" s="6">
        <v>331</v>
      </c>
      <c r="M388" s="29">
        <f t="shared" si="77"/>
        <v>-716.12294319818932</v>
      </c>
      <c r="N388" s="8">
        <f t="shared" si="78"/>
        <v>648.0826002935753</v>
      </c>
      <c r="O388" s="8">
        <f t="shared" si="72"/>
        <v>68.040342904614079</v>
      </c>
      <c r="P388" s="8">
        <f t="shared" si="79"/>
        <v>19764.020271090649</v>
      </c>
    </row>
    <row r="389" spans="1:16" s="6" customFormat="1" x14ac:dyDescent="0.25">
      <c r="A389" s="6">
        <f t="shared" si="73"/>
        <v>721</v>
      </c>
      <c r="B389" s="6" t="str">
        <f>VLOOKUP(A389,Table!D:F,2,FALSE)</f>
        <v>January 2045</v>
      </c>
      <c r="C389" s="28">
        <f t="shared" si="67"/>
        <v>-1216.1229431981892</v>
      </c>
      <c r="D389" s="28">
        <f t="shared" si="68"/>
        <v>-500</v>
      </c>
      <c r="E389" s="8">
        <f t="shared" si="74"/>
        <v>0</v>
      </c>
      <c r="F389" s="8">
        <f t="shared" si="75"/>
        <v>0</v>
      </c>
      <c r="G389" s="8">
        <f t="shared" si="69"/>
        <v>0</v>
      </c>
      <c r="H389" s="8">
        <f t="shared" si="76"/>
        <v>0</v>
      </c>
      <c r="I389" s="6" t="str">
        <f t="shared" si="70"/>
        <v>January 2045</v>
      </c>
      <c r="J389" s="6">
        <f t="shared" si="71"/>
        <v>721</v>
      </c>
      <c r="L389" s="6">
        <v>332</v>
      </c>
      <c r="M389" s="29">
        <f t="shared" si="77"/>
        <v>-716.12294319818932</v>
      </c>
      <c r="N389" s="8">
        <f t="shared" si="78"/>
        <v>650.2428756278872</v>
      </c>
      <c r="O389" s="8">
        <f t="shared" si="72"/>
        <v>65.88006757030216</v>
      </c>
      <c r="P389" s="8">
        <f t="shared" si="79"/>
        <v>19113.777395462763</v>
      </c>
    </row>
    <row r="390" spans="1:16" s="6" customFormat="1" x14ac:dyDescent="0.25">
      <c r="A390" s="6">
        <f t="shared" si="73"/>
        <v>722</v>
      </c>
      <c r="B390" s="6" t="str">
        <f>VLOOKUP(A390,Table!D:F,2,FALSE)</f>
        <v>February 2045</v>
      </c>
      <c r="C390" s="28">
        <f t="shared" si="67"/>
        <v>-1216.1229431981892</v>
      </c>
      <c r="D390" s="28">
        <f t="shared" si="68"/>
        <v>-500</v>
      </c>
      <c r="E390" s="8">
        <f t="shared" si="74"/>
        <v>0</v>
      </c>
      <c r="F390" s="8">
        <f t="shared" si="75"/>
        <v>0</v>
      </c>
      <c r="G390" s="8">
        <f t="shared" si="69"/>
        <v>0</v>
      </c>
      <c r="H390" s="8">
        <f t="shared" si="76"/>
        <v>0</v>
      </c>
      <c r="I390" s="6" t="str">
        <f t="shared" si="70"/>
        <v>February 2045</v>
      </c>
      <c r="J390" s="6">
        <f t="shared" si="71"/>
        <v>722</v>
      </c>
      <c r="L390" s="6">
        <v>333</v>
      </c>
      <c r="M390" s="29">
        <f t="shared" si="77"/>
        <v>-716.12294319818932</v>
      </c>
      <c r="N390" s="8">
        <f t="shared" si="78"/>
        <v>652.41035187998011</v>
      </c>
      <c r="O390" s="8">
        <f t="shared" si="72"/>
        <v>63.712591318209206</v>
      </c>
      <c r="P390" s="8">
        <f t="shared" si="79"/>
        <v>18461.367043582784</v>
      </c>
    </row>
    <row r="391" spans="1:16" s="6" customFormat="1" x14ac:dyDescent="0.25">
      <c r="A391" s="6">
        <f t="shared" si="73"/>
        <v>723</v>
      </c>
      <c r="B391" s="6" t="str">
        <f>VLOOKUP(A391,Table!D:F,2,FALSE)</f>
        <v>March 2045</v>
      </c>
      <c r="C391" s="28">
        <f t="shared" si="67"/>
        <v>-1216.1229431981892</v>
      </c>
      <c r="D391" s="28">
        <f t="shared" si="68"/>
        <v>-500</v>
      </c>
      <c r="E391" s="8">
        <f t="shared" si="74"/>
        <v>0</v>
      </c>
      <c r="F391" s="8">
        <f t="shared" si="75"/>
        <v>0</v>
      </c>
      <c r="G391" s="8">
        <f t="shared" si="69"/>
        <v>0</v>
      </c>
      <c r="H391" s="8">
        <f t="shared" si="76"/>
        <v>0</v>
      </c>
      <c r="I391" s="6" t="str">
        <f t="shared" si="70"/>
        <v>March 2045</v>
      </c>
      <c r="J391" s="6">
        <f t="shared" si="71"/>
        <v>723</v>
      </c>
      <c r="L391" s="6">
        <v>334</v>
      </c>
      <c r="M391" s="29">
        <f t="shared" si="77"/>
        <v>-716.12294319818932</v>
      </c>
      <c r="N391" s="8">
        <f t="shared" si="78"/>
        <v>654.58505305291339</v>
      </c>
      <c r="O391" s="8">
        <f t="shared" si="72"/>
        <v>61.537890145275952</v>
      </c>
      <c r="P391" s="8">
        <f t="shared" si="79"/>
        <v>17806.781990529871</v>
      </c>
    </row>
    <row r="392" spans="1:16" s="6" customFormat="1" x14ac:dyDescent="0.25">
      <c r="A392" s="6">
        <f t="shared" si="73"/>
        <v>724</v>
      </c>
      <c r="B392" s="6" t="str">
        <f>VLOOKUP(A392,Table!D:F,2,FALSE)</f>
        <v>April 2045</v>
      </c>
      <c r="C392" s="28">
        <f t="shared" si="67"/>
        <v>-1216.1229431981892</v>
      </c>
      <c r="D392" s="28">
        <f t="shared" si="68"/>
        <v>-500</v>
      </c>
      <c r="E392" s="8">
        <f t="shared" si="74"/>
        <v>0</v>
      </c>
      <c r="F392" s="8">
        <f t="shared" si="75"/>
        <v>0</v>
      </c>
      <c r="G392" s="8">
        <f t="shared" si="69"/>
        <v>0</v>
      </c>
      <c r="H392" s="8">
        <f t="shared" si="76"/>
        <v>0</v>
      </c>
      <c r="I392" s="6" t="str">
        <f t="shared" si="70"/>
        <v>April 2045</v>
      </c>
      <c r="J392" s="6">
        <f t="shared" si="71"/>
        <v>724</v>
      </c>
      <c r="L392" s="6">
        <v>335</v>
      </c>
      <c r="M392" s="29">
        <f t="shared" si="77"/>
        <v>-716.12294319818932</v>
      </c>
      <c r="N392" s="8">
        <f t="shared" si="78"/>
        <v>656.76700322975637</v>
      </c>
      <c r="O392" s="8">
        <f t="shared" si="72"/>
        <v>59.355939968432899</v>
      </c>
      <c r="P392" s="8">
        <f t="shared" si="79"/>
        <v>17150.014987300114</v>
      </c>
    </row>
    <row r="393" spans="1:16" s="6" customFormat="1" x14ac:dyDescent="0.25">
      <c r="A393" s="6">
        <f t="shared" si="73"/>
        <v>725</v>
      </c>
      <c r="B393" s="6" t="str">
        <f>VLOOKUP(A393,Table!D:F,2,FALSE)</f>
        <v>May 2045</v>
      </c>
      <c r="C393" s="28">
        <f t="shared" si="67"/>
        <v>-1216.1229431981892</v>
      </c>
      <c r="D393" s="28">
        <f t="shared" si="68"/>
        <v>-500</v>
      </c>
      <c r="E393" s="8">
        <f t="shared" si="74"/>
        <v>0</v>
      </c>
      <c r="F393" s="8">
        <f t="shared" si="75"/>
        <v>0</v>
      </c>
      <c r="G393" s="8">
        <f t="shared" si="69"/>
        <v>0</v>
      </c>
      <c r="H393" s="8">
        <f t="shared" si="76"/>
        <v>0</v>
      </c>
      <c r="I393" s="6" t="str">
        <f t="shared" si="70"/>
        <v>May 2045</v>
      </c>
      <c r="J393" s="6">
        <f t="shared" si="71"/>
        <v>725</v>
      </c>
      <c r="L393" s="6">
        <v>336</v>
      </c>
      <c r="M393" s="29">
        <f t="shared" si="77"/>
        <v>-716.12294319818932</v>
      </c>
      <c r="N393" s="8">
        <f t="shared" si="78"/>
        <v>658.95622657385559</v>
      </c>
      <c r="O393" s="8">
        <f t="shared" si="72"/>
        <v>57.166716624333709</v>
      </c>
      <c r="P393" s="8">
        <f t="shared" si="79"/>
        <v>16491.058760726257</v>
      </c>
    </row>
    <row r="394" spans="1:16" s="6" customFormat="1" x14ac:dyDescent="0.25">
      <c r="A394" s="6">
        <f t="shared" si="73"/>
        <v>726</v>
      </c>
      <c r="B394" s="6" t="str">
        <f>VLOOKUP(A394,Table!D:F,2,FALSE)</f>
        <v>June 2045</v>
      </c>
      <c r="C394" s="28">
        <f t="shared" si="67"/>
        <v>-1216.1229431981892</v>
      </c>
      <c r="D394" s="28">
        <f t="shared" si="68"/>
        <v>-500</v>
      </c>
      <c r="E394" s="8">
        <f t="shared" si="74"/>
        <v>0</v>
      </c>
      <c r="F394" s="8">
        <f t="shared" si="75"/>
        <v>0</v>
      </c>
      <c r="G394" s="8">
        <f t="shared" si="69"/>
        <v>0</v>
      </c>
      <c r="H394" s="8">
        <f t="shared" si="76"/>
        <v>0</v>
      </c>
      <c r="I394" s="6" t="str">
        <f t="shared" si="70"/>
        <v>June 2045</v>
      </c>
      <c r="J394" s="6">
        <f t="shared" si="71"/>
        <v>726</v>
      </c>
      <c r="L394" s="6">
        <v>337</v>
      </c>
      <c r="M394" s="29">
        <f t="shared" si="77"/>
        <v>-716.12294319818932</v>
      </c>
      <c r="N394" s="8">
        <f t="shared" si="78"/>
        <v>661.15274732910177</v>
      </c>
      <c r="O394" s="8">
        <f t="shared" si="72"/>
        <v>54.970195869087526</v>
      </c>
      <c r="P394" s="8">
        <f t="shared" si="79"/>
        <v>15829.906013397154</v>
      </c>
    </row>
    <row r="395" spans="1:16" s="6" customFormat="1" x14ac:dyDescent="0.25">
      <c r="A395" s="6">
        <f t="shared" si="73"/>
        <v>727</v>
      </c>
      <c r="B395" s="6" t="str">
        <f>VLOOKUP(A395,Table!D:F,2,FALSE)</f>
        <v>July 2045</v>
      </c>
      <c r="C395" s="28">
        <f t="shared" si="67"/>
        <v>-1216.1229431981892</v>
      </c>
      <c r="D395" s="28">
        <f t="shared" si="68"/>
        <v>-500</v>
      </c>
      <c r="E395" s="8">
        <f t="shared" si="74"/>
        <v>0</v>
      </c>
      <c r="F395" s="8">
        <f t="shared" si="75"/>
        <v>0</v>
      </c>
      <c r="G395" s="8">
        <f t="shared" si="69"/>
        <v>0</v>
      </c>
      <c r="H395" s="8">
        <f t="shared" si="76"/>
        <v>0</v>
      </c>
      <c r="I395" s="6" t="str">
        <f t="shared" si="70"/>
        <v>July 2045</v>
      </c>
      <c r="J395" s="6">
        <f t="shared" si="71"/>
        <v>727</v>
      </c>
      <c r="L395" s="6">
        <v>338</v>
      </c>
      <c r="M395" s="29">
        <f t="shared" si="77"/>
        <v>-716.12294319818932</v>
      </c>
      <c r="N395" s="8">
        <f t="shared" si="78"/>
        <v>663.35658982019879</v>
      </c>
      <c r="O395" s="8">
        <f t="shared" si="72"/>
        <v>52.766353377990519</v>
      </c>
      <c r="P395" s="8">
        <f t="shared" si="79"/>
        <v>15166.549423576955</v>
      </c>
    </row>
    <row r="396" spans="1:16" s="6" customFormat="1" x14ac:dyDescent="0.25">
      <c r="A396" s="6">
        <f t="shared" si="73"/>
        <v>728</v>
      </c>
      <c r="B396" s="6" t="str">
        <f>VLOOKUP(A396,Table!D:F,2,FALSE)</f>
        <v>August 2045</v>
      </c>
      <c r="C396" s="28">
        <f t="shared" si="67"/>
        <v>-1216.1229431981892</v>
      </c>
      <c r="D396" s="28">
        <f t="shared" si="68"/>
        <v>-500</v>
      </c>
      <c r="E396" s="8">
        <f t="shared" si="74"/>
        <v>0</v>
      </c>
      <c r="F396" s="8">
        <f t="shared" si="75"/>
        <v>0</v>
      </c>
      <c r="G396" s="8">
        <f t="shared" si="69"/>
        <v>0</v>
      </c>
      <c r="H396" s="8">
        <f t="shared" si="76"/>
        <v>0</v>
      </c>
      <c r="I396" s="6" t="str">
        <f t="shared" si="70"/>
        <v>August 2045</v>
      </c>
      <c r="J396" s="6">
        <f t="shared" si="71"/>
        <v>728</v>
      </c>
      <c r="L396" s="6">
        <v>339</v>
      </c>
      <c r="M396" s="29">
        <f t="shared" si="77"/>
        <v>-716.12294319818932</v>
      </c>
      <c r="N396" s="8">
        <f t="shared" si="78"/>
        <v>665.56777845293277</v>
      </c>
      <c r="O396" s="8">
        <f t="shared" si="72"/>
        <v>50.555164745256519</v>
      </c>
      <c r="P396" s="8">
        <f t="shared" si="79"/>
        <v>14500.981645124022</v>
      </c>
    </row>
    <row r="397" spans="1:16" s="6" customFormat="1" x14ac:dyDescent="0.25">
      <c r="A397" s="6">
        <f t="shared" si="73"/>
        <v>729</v>
      </c>
      <c r="B397" s="6" t="str">
        <f>VLOOKUP(A397,Table!D:F,2,FALSE)</f>
        <v>September 2045</v>
      </c>
      <c r="C397" s="28">
        <f t="shared" si="67"/>
        <v>-1216.1229431981892</v>
      </c>
      <c r="D397" s="28">
        <f t="shared" si="68"/>
        <v>-500</v>
      </c>
      <c r="E397" s="8">
        <f t="shared" si="74"/>
        <v>0</v>
      </c>
      <c r="F397" s="8">
        <f t="shared" si="75"/>
        <v>0</v>
      </c>
      <c r="G397" s="8">
        <f t="shared" si="69"/>
        <v>0</v>
      </c>
      <c r="H397" s="8">
        <f t="shared" si="76"/>
        <v>0</v>
      </c>
      <c r="I397" s="6" t="str">
        <f t="shared" si="70"/>
        <v>September 2045</v>
      </c>
      <c r="J397" s="6">
        <f t="shared" si="71"/>
        <v>729</v>
      </c>
      <c r="L397" s="6">
        <v>340</v>
      </c>
      <c r="M397" s="29">
        <f t="shared" si="77"/>
        <v>-716.12294319818932</v>
      </c>
      <c r="N397" s="8">
        <f t="shared" si="78"/>
        <v>667.78633771444254</v>
      </c>
      <c r="O397" s="8">
        <f t="shared" si="72"/>
        <v>48.336605483746744</v>
      </c>
      <c r="P397" s="8">
        <f t="shared" si="79"/>
        <v>13833.19530740958</v>
      </c>
    </row>
    <row r="398" spans="1:16" s="6" customFormat="1" x14ac:dyDescent="0.25">
      <c r="A398" s="6">
        <f t="shared" si="73"/>
        <v>730</v>
      </c>
      <c r="B398" s="6" t="str">
        <f>VLOOKUP(A398,Table!D:F,2,FALSE)</f>
        <v>October 2045</v>
      </c>
      <c r="C398" s="28">
        <f t="shared" si="67"/>
        <v>-1216.1229431981892</v>
      </c>
      <c r="D398" s="28">
        <f t="shared" si="68"/>
        <v>-500</v>
      </c>
      <c r="E398" s="8">
        <f t="shared" si="74"/>
        <v>0</v>
      </c>
      <c r="F398" s="8">
        <f t="shared" si="75"/>
        <v>0</v>
      </c>
      <c r="G398" s="8">
        <f t="shared" si="69"/>
        <v>0</v>
      </c>
      <c r="H398" s="8">
        <f t="shared" si="76"/>
        <v>0</v>
      </c>
      <c r="I398" s="6" t="str">
        <f t="shared" si="70"/>
        <v>October 2045</v>
      </c>
      <c r="J398" s="6">
        <f t="shared" si="71"/>
        <v>730</v>
      </c>
      <c r="L398" s="6">
        <v>341</v>
      </c>
      <c r="M398" s="29">
        <f t="shared" si="77"/>
        <v>-716.12294319818932</v>
      </c>
      <c r="N398" s="8">
        <f t="shared" si="78"/>
        <v>670.01229217349078</v>
      </c>
      <c r="O398" s="8">
        <f t="shared" si="72"/>
        <v>46.110651024698598</v>
      </c>
      <c r="P398" s="8">
        <f t="shared" si="79"/>
        <v>13163.183015236089</v>
      </c>
    </row>
    <row r="399" spans="1:16" s="6" customFormat="1" x14ac:dyDescent="0.25">
      <c r="A399" s="6">
        <f t="shared" si="73"/>
        <v>731</v>
      </c>
      <c r="B399" s="6" t="str">
        <f>VLOOKUP(A399,Table!D:F,2,FALSE)</f>
        <v>November 2045</v>
      </c>
      <c r="C399" s="28">
        <f t="shared" si="67"/>
        <v>-1216.1229431981892</v>
      </c>
      <c r="D399" s="28">
        <f t="shared" si="68"/>
        <v>-500</v>
      </c>
      <c r="E399" s="8">
        <f t="shared" si="74"/>
        <v>0</v>
      </c>
      <c r="F399" s="8">
        <f t="shared" si="75"/>
        <v>0</v>
      </c>
      <c r="G399" s="8">
        <f t="shared" si="69"/>
        <v>0</v>
      </c>
      <c r="H399" s="8">
        <f t="shared" si="76"/>
        <v>0</v>
      </c>
      <c r="I399" s="6" t="str">
        <f t="shared" si="70"/>
        <v>November 2045</v>
      </c>
      <c r="J399" s="6">
        <f t="shared" si="71"/>
        <v>731</v>
      </c>
      <c r="L399" s="6">
        <v>342</v>
      </c>
      <c r="M399" s="29">
        <f t="shared" si="77"/>
        <v>-716.12294319818932</v>
      </c>
      <c r="N399" s="8">
        <f t="shared" si="78"/>
        <v>672.24566648073574</v>
      </c>
      <c r="O399" s="8">
        <f t="shared" si="72"/>
        <v>43.877276717453633</v>
      </c>
      <c r="P399" s="8">
        <f t="shared" si="79"/>
        <v>12490.937348755353</v>
      </c>
    </row>
    <row r="400" spans="1:16" s="6" customFormat="1" x14ac:dyDescent="0.25">
      <c r="A400" s="6">
        <f t="shared" si="73"/>
        <v>732</v>
      </c>
      <c r="B400" s="6" t="str">
        <f>VLOOKUP(A400,Table!D:F,2,FALSE)</f>
        <v>December 2045</v>
      </c>
      <c r="C400" s="28">
        <f t="shared" si="67"/>
        <v>-1216.1229431981892</v>
      </c>
      <c r="D400" s="28">
        <f t="shared" si="68"/>
        <v>-500</v>
      </c>
      <c r="E400" s="8">
        <f t="shared" si="74"/>
        <v>0</v>
      </c>
      <c r="F400" s="8">
        <f t="shared" si="75"/>
        <v>0</v>
      </c>
      <c r="G400" s="8">
        <f t="shared" si="69"/>
        <v>0</v>
      </c>
      <c r="H400" s="8">
        <f t="shared" si="76"/>
        <v>0</v>
      </c>
      <c r="I400" s="6" t="str">
        <f t="shared" si="70"/>
        <v>December 2045</v>
      </c>
      <c r="J400" s="6">
        <f t="shared" si="71"/>
        <v>732</v>
      </c>
      <c r="L400" s="6">
        <v>343</v>
      </c>
      <c r="M400" s="29">
        <f t="shared" si="77"/>
        <v>-716.12294319818932</v>
      </c>
      <c r="N400" s="8">
        <f t="shared" si="78"/>
        <v>674.48648536900475</v>
      </c>
      <c r="O400" s="8">
        <f t="shared" si="72"/>
        <v>41.636457829184515</v>
      </c>
      <c r="P400" s="8">
        <f t="shared" si="79"/>
        <v>11816.450863386348</v>
      </c>
    </row>
    <row r="401" spans="1:16" s="6" customFormat="1" x14ac:dyDescent="0.25">
      <c r="A401" s="6">
        <f t="shared" si="73"/>
        <v>733</v>
      </c>
      <c r="B401" s="6" t="str">
        <f>VLOOKUP(A401,Table!D:F,2,FALSE)</f>
        <v>January 2046</v>
      </c>
      <c r="C401" s="28">
        <f t="shared" si="67"/>
        <v>-1216.1229431981892</v>
      </c>
      <c r="D401" s="28">
        <f t="shared" si="68"/>
        <v>-500</v>
      </c>
      <c r="E401" s="8">
        <f t="shared" si="74"/>
        <v>0</v>
      </c>
      <c r="F401" s="8">
        <f t="shared" si="75"/>
        <v>0</v>
      </c>
      <c r="G401" s="8">
        <f t="shared" si="69"/>
        <v>0</v>
      </c>
      <c r="H401" s="8">
        <f t="shared" si="76"/>
        <v>0</v>
      </c>
      <c r="I401" s="6" t="str">
        <f t="shared" si="70"/>
        <v>January 2046</v>
      </c>
      <c r="J401" s="6">
        <f t="shared" si="71"/>
        <v>733</v>
      </c>
      <c r="L401" s="6">
        <v>344</v>
      </c>
      <c r="M401" s="29">
        <f t="shared" si="77"/>
        <v>-716.12294319818932</v>
      </c>
      <c r="N401" s="8">
        <f t="shared" si="78"/>
        <v>676.73477365356814</v>
      </c>
      <c r="O401" s="8">
        <f t="shared" si="72"/>
        <v>39.388169544621157</v>
      </c>
      <c r="P401" s="8">
        <f t="shared" si="79"/>
        <v>11139.716089732779</v>
      </c>
    </row>
    <row r="402" spans="1:16" s="6" customFormat="1" x14ac:dyDescent="0.25">
      <c r="A402" s="6">
        <f t="shared" si="73"/>
        <v>734</v>
      </c>
      <c r="B402" s="6" t="str">
        <f>VLOOKUP(A402,Table!D:F,2,FALSE)</f>
        <v>February 2046</v>
      </c>
      <c r="C402" s="28">
        <f t="shared" si="67"/>
        <v>-1216.1229431981892</v>
      </c>
      <c r="D402" s="28">
        <f t="shared" si="68"/>
        <v>-500</v>
      </c>
      <c r="E402" s="8">
        <f t="shared" si="74"/>
        <v>0</v>
      </c>
      <c r="F402" s="8">
        <f t="shared" si="75"/>
        <v>0</v>
      </c>
      <c r="G402" s="8">
        <f t="shared" si="69"/>
        <v>0</v>
      </c>
      <c r="H402" s="8">
        <f t="shared" si="76"/>
        <v>0</v>
      </c>
      <c r="I402" s="6" t="str">
        <f t="shared" si="70"/>
        <v>February 2046</v>
      </c>
      <c r="J402" s="6">
        <f t="shared" si="71"/>
        <v>734</v>
      </c>
      <c r="L402" s="6">
        <v>345</v>
      </c>
      <c r="M402" s="29">
        <f t="shared" si="77"/>
        <v>-716.12294319818932</v>
      </c>
      <c r="N402" s="8">
        <f t="shared" si="78"/>
        <v>678.99055623241338</v>
      </c>
      <c r="O402" s="8">
        <f t="shared" si="72"/>
        <v>37.132386965775929</v>
      </c>
      <c r="P402" s="8">
        <f t="shared" si="79"/>
        <v>10460.725533500367</v>
      </c>
    </row>
    <row r="403" spans="1:16" s="6" customFormat="1" x14ac:dyDescent="0.25">
      <c r="A403" s="6">
        <f t="shared" si="73"/>
        <v>735</v>
      </c>
      <c r="B403" s="6" t="str">
        <f>VLOOKUP(A403,Table!D:F,2,FALSE)</f>
        <v>March 2046</v>
      </c>
      <c r="C403" s="28">
        <f t="shared" si="67"/>
        <v>-1216.1229431981892</v>
      </c>
      <c r="D403" s="28">
        <f t="shared" si="68"/>
        <v>-500</v>
      </c>
      <c r="E403" s="8">
        <f t="shared" si="74"/>
        <v>0</v>
      </c>
      <c r="F403" s="8">
        <f t="shared" si="75"/>
        <v>0</v>
      </c>
      <c r="G403" s="8">
        <f t="shared" si="69"/>
        <v>0</v>
      </c>
      <c r="H403" s="8">
        <f t="shared" si="76"/>
        <v>0</v>
      </c>
      <c r="I403" s="6" t="str">
        <f t="shared" si="70"/>
        <v>March 2046</v>
      </c>
      <c r="J403" s="6">
        <f t="shared" si="71"/>
        <v>735</v>
      </c>
      <c r="L403" s="6">
        <v>346</v>
      </c>
      <c r="M403" s="29">
        <f t="shared" si="77"/>
        <v>-716.12294319818932</v>
      </c>
      <c r="N403" s="8">
        <f t="shared" si="78"/>
        <v>681.2538580865214</v>
      </c>
      <c r="O403" s="8">
        <f t="shared" si="72"/>
        <v>34.869085111667893</v>
      </c>
      <c r="P403" s="8">
        <f t="shared" si="79"/>
        <v>9779.4716754138444</v>
      </c>
    </row>
    <row r="404" spans="1:16" s="6" customFormat="1" x14ac:dyDescent="0.25">
      <c r="A404" s="6">
        <f t="shared" si="73"/>
        <v>736</v>
      </c>
      <c r="B404" s="6" t="str">
        <f>VLOOKUP(A404,Table!D:F,2,FALSE)</f>
        <v>April 2046</v>
      </c>
      <c r="C404" s="28">
        <f t="shared" si="67"/>
        <v>-1216.1229431981892</v>
      </c>
      <c r="D404" s="28">
        <f t="shared" si="68"/>
        <v>-500</v>
      </c>
      <c r="E404" s="8">
        <f t="shared" si="74"/>
        <v>0</v>
      </c>
      <c r="F404" s="8">
        <f t="shared" si="75"/>
        <v>0</v>
      </c>
      <c r="G404" s="8">
        <f t="shared" si="69"/>
        <v>0</v>
      </c>
      <c r="H404" s="8">
        <f t="shared" si="76"/>
        <v>0</v>
      </c>
      <c r="I404" s="6" t="str">
        <f t="shared" si="70"/>
        <v>April 2046</v>
      </c>
      <c r="J404" s="6">
        <f t="shared" si="71"/>
        <v>736</v>
      </c>
      <c r="L404" s="6">
        <v>347</v>
      </c>
      <c r="M404" s="29">
        <f t="shared" si="77"/>
        <v>-716.12294319818932</v>
      </c>
      <c r="N404" s="8">
        <f t="shared" si="78"/>
        <v>683.52470428014317</v>
      </c>
      <c r="O404" s="8">
        <f t="shared" si="72"/>
        <v>32.59823891804615</v>
      </c>
      <c r="P404" s="8">
        <f t="shared" si="79"/>
        <v>9095.9469711337006</v>
      </c>
    </row>
    <row r="405" spans="1:16" s="6" customFormat="1" x14ac:dyDescent="0.25">
      <c r="A405" s="6">
        <f t="shared" si="73"/>
        <v>737</v>
      </c>
      <c r="B405" s="6" t="str">
        <f>VLOOKUP(A405,Table!D:F,2,FALSE)</f>
        <v>May 2046</v>
      </c>
      <c r="C405" s="28">
        <f t="shared" si="67"/>
        <v>-1216.1229431981892</v>
      </c>
      <c r="D405" s="28">
        <f t="shared" si="68"/>
        <v>-500</v>
      </c>
      <c r="E405" s="8">
        <f t="shared" si="74"/>
        <v>0</v>
      </c>
      <c r="F405" s="8">
        <f t="shared" si="75"/>
        <v>0</v>
      </c>
      <c r="G405" s="8">
        <f t="shared" si="69"/>
        <v>0</v>
      </c>
      <c r="H405" s="8">
        <f t="shared" si="76"/>
        <v>0</v>
      </c>
      <c r="I405" s="6" t="str">
        <f t="shared" si="70"/>
        <v>May 2046</v>
      </c>
      <c r="J405" s="6">
        <f t="shared" si="71"/>
        <v>737</v>
      </c>
      <c r="L405" s="6">
        <v>348</v>
      </c>
      <c r="M405" s="29">
        <f t="shared" si="77"/>
        <v>-716.12294319818932</v>
      </c>
      <c r="N405" s="8">
        <f t="shared" si="78"/>
        <v>685.80311996107696</v>
      </c>
      <c r="O405" s="8">
        <f t="shared" si="72"/>
        <v>30.319823237112335</v>
      </c>
      <c r="P405" s="8">
        <f t="shared" si="79"/>
        <v>8410.1438511726228</v>
      </c>
    </row>
    <row r="406" spans="1:16" s="6" customFormat="1" x14ac:dyDescent="0.25">
      <c r="A406" s="6">
        <f t="shared" si="73"/>
        <v>738</v>
      </c>
      <c r="B406" s="6" t="str">
        <f>VLOOKUP(A406,Table!D:F,2,FALSE)</f>
        <v>June 2046</v>
      </c>
      <c r="C406" s="28">
        <f t="shared" si="67"/>
        <v>-1216.1229431981892</v>
      </c>
      <c r="D406" s="28">
        <f t="shared" si="68"/>
        <v>-500</v>
      </c>
      <c r="E406" s="8">
        <f t="shared" si="74"/>
        <v>0</v>
      </c>
      <c r="F406" s="8">
        <f t="shared" si="75"/>
        <v>0</v>
      </c>
      <c r="G406" s="8">
        <f t="shared" si="69"/>
        <v>0</v>
      </c>
      <c r="H406" s="8">
        <f t="shared" si="76"/>
        <v>0</v>
      </c>
      <c r="I406" s="6" t="str">
        <f t="shared" si="70"/>
        <v>June 2046</v>
      </c>
      <c r="J406" s="6">
        <f t="shared" si="71"/>
        <v>738</v>
      </c>
      <c r="L406" s="6">
        <v>349</v>
      </c>
      <c r="M406" s="29">
        <f t="shared" si="77"/>
        <v>-716.12294319818932</v>
      </c>
      <c r="N406" s="8">
        <f t="shared" si="78"/>
        <v>688.08913036094725</v>
      </c>
      <c r="O406" s="8">
        <f t="shared" si="72"/>
        <v>28.033812837242078</v>
      </c>
      <c r="P406" s="8">
        <f t="shared" si="79"/>
        <v>7722.0547208116759</v>
      </c>
    </row>
    <row r="407" spans="1:16" s="6" customFormat="1" x14ac:dyDescent="0.25">
      <c r="A407" s="6">
        <f t="shared" si="73"/>
        <v>739</v>
      </c>
      <c r="B407" s="6" t="str">
        <f>VLOOKUP(A407,Table!D:F,2,FALSE)</f>
        <v>July 2046</v>
      </c>
      <c r="C407" s="28">
        <f t="shared" si="67"/>
        <v>-1216.1229431981892</v>
      </c>
      <c r="D407" s="28">
        <f t="shared" si="68"/>
        <v>-500</v>
      </c>
      <c r="E407" s="8">
        <f t="shared" si="74"/>
        <v>0</v>
      </c>
      <c r="F407" s="8">
        <f t="shared" si="75"/>
        <v>0</v>
      </c>
      <c r="G407" s="8">
        <f t="shared" si="69"/>
        <v>0</v>
      </c>
      <c r="H407" s="8">
        <f t="shared" si="76"/>
        <v>0</v>
      </c>
      <c r="I407" s="6" t="str">
        <f t="shared" si="70"/>
        <v>July 2046</v>
      </c>
      <c r="J407" s="6">
        <f t="shared" si="71"/>
        <v>739</v>
      </c>
      <c r="L407" s="6">
        <v>350</v>
      </c>
      <c r="M407" s="29">
        <f t="shared" si="77"/>
        <v>-716.12294319818932</v>
      </c>
      <c r="N407" s="8">
        <f t="shared" si="78"/>
        <v>690.3827607954837</v>
      </c>
      <c r="O407" s="8">
        <f t="shared" si="72"/>
        <v>25.740182402705585</v>
      </c>
      <c r="P407" s="8">
        <f t="shared" si="79"/>
        <v>7031.6719600161923</v>
      </c>
    </row>
    <row r="408" spans="1:16" s="6" customFormat="1" x14ac:dyDescent="0.25">
      <c r="A408" s="6">
        <f t="shared" si="73"/>
        <v>740</v>
      </c>
      <c r="B408" s="6" t="str">
        <f>VLOOKUP(A408,Table!D:F,2,FALSE)</f>
        <v>August 2046</v>
      </c>
      <c r="C408" s="28">
        <f t="shared" si="67"/>
        <v>-1216.1229431981892</v>
      </c>
      <c r="D408" s="28">
        <f t="shared" si="68"/>
        <v>-500</v>
      </c>
      <c r="E408" s="8">
        <f t="shared" si="74"/>
        <v>0</v>
      </c>
      <c r="F408" s="8">
        <f t="shared" si="75"/>
        <v>0</v>
      </c>
      <c r="G408" s="8">
        <f t="shared" si="69"/>
        <v>0</v>
      </c>
      <c r="H408" s="8">
        <f t="shared" si="76"/>
        <v>0</v>
      </c>
      <c r="I408" s="6" t="str">
        <f t="shared" si="70"/>
        <v>August 2046</v>
      </c>
      <c r="J408" s="6">
        <f t="shared" si="71"/>
        <v>740</v>
      </c>
      <c r="L408" s="6">
        <v>351</v>
      </c>
      <c r="M408" s="29">
        <f t="shared" si="77"/>
        <v>-716.12294319818932</v>
      </c>
      <c r="N408" s="8">
        <f t="shared" si="78"/>
        <v>692.68403666480197</v>
      </c>
      <c r="O408" s="8">
        <f t="shared" si="72"/>
        <v>23.438906533387311</v>
      </c>
      <c r="P408" s="8">
        <f t="shared" si="79"/>
        <v>6338.9879233513902</v>
      </c>
    </row>
    <row r="409" spans="1:16" s="6" customFormat="1" x14ac:dyDescent="0.25">
      <c r="A409" s="6">
        <f t="shared" si="73"/>
        <v>741</v>
      </c>
      <c r="B409" s="6" t="str">
        <f>VLOOKUP(A409,Table!D:F,2,FALSE)</f>
        <v>September 2046</v>
      </c>
      <c r="C409" s="28">
        <f t="shared" si="67"/>
        <v>-1216.1229431981892</v>
      </c>
      <c r="D409" s="28">
        <f t="shared" si="68"/>
        <v>-500</v>
      </c>
      <c r="E409" s="8">
        <f t="shared" si="74"/>
        <v>0</v>
      </c>
      <c r="F409" s="8">
        <f t="shared" si="75"/>
        <v>0</v>
      </c>
      <c r="G409" s="8">
        <f t="shared" si="69"/>
        <v>0</v>
      </c>
      <c r="H409" s="8">
        <f t="shared" si="76"/>
        <v>0</v>
      </c>
      <c r="I409" s="6" t="str">
        <f t="shared" si="70"/>
        <v>September 2046</v>
      </c>
      <c r="J409" s="6">
        <f t="shared" si="71"/>
        <v>741</v>
      </c>
      <c r="L409" s="6">
        <v>352</v>
      </c>
      <c r="M409" s="29">
        <f t="shared" si="77"/>
        <v>-716.12294319818932</v>
      </c>
      <c r="N409" s="8">
        <f t="shared" si="78"/>
        <v>694.9929834536847</v>
      </c>
      <c r="O409" s="8">
        <f t="shared" si="72"/>
        <v>21.129959744504635</v>
      </c>
      <c r="P409" s="8">
        <f t="shared" si="79"/>
        <v>5643.994939897706</v>
      </c>
    </row>
    <row r="410" spans="1:16" s="6" customFormat="1" x14ac:dyDescent="0.25">
      <c r="A410" s="6">
        <f t="shared" si="73"/>
        <v>742</v>
      </c>
      <c r="B410" s="6" t="str">
        <f>VLOOKUP(A410,Table!D:F,2,FALSE)</f>
        <v>October 2046</v>
      </c>
      <c r="C410" s="28">
        <f t="shared" si="67"/>
        <v>-1216.1229431981892</v>
      </c>
      <c r="D410" s="28">
        <f t="shared" si="68"/>
        <v>-500</v>
      </c>
      <c r="E410" s="8">
        <f t="shared" si="74"/>
        <v>0</v>
      </c>
      <c r="F410" s="8">
        <f t="shared" si="75"/>
        <v>0</v>
      </c>
      <c r="G410" s="8">
        <f t="shared" si="69"/>
        <v>0</v>
      </c>
      <c r="H410" s="8">
        <f t="shared" si="76"/>
        <v>0</v>
      </c>
      <c r="I410" s="6" t="str">
        <f t="shared" si="70"/>
        <v>October 2046</v>
      </c>
      <c r="J410" s="6">
        <f t="shared" si="71"/>
        <v>742</v>
      </c>
      <c r="L410" s="6">
        <v>353</v>
      </c>
      <c r="M410" s="29">
        <f t="shared" si="77"/>
        <v>-716.12294319818932</v>
      </c>
      <c r="N410" s="8">
        <f t="shared" si="78"/>
        <v>697.30962673186366</v>
      </c>
      <c r="O410" s="8">
        <f t="shared" si="72"/>
        <v>18.813316466325688</v>
      </c>
      <c r="P410" s="8">
        <f t="shared" si="79"/>
        <v>4946.6853131658427</v>
      </c>
    </row>
    <row r="411" spans="1:16" s="6" customFormat="1" x14ac:dyDescent="0.25">
      <c r="A411" s="6">
        <f t="shared" si="73"/>
        <v>743</v>
      </c>
      <c r="B411" s="6" t="str">
        <f>VLOOKUP(A411,Table!D:F,2,FALSE)</f>
        <v>November 2046</v>
      </c>
      <c r="C411" s="28">
        <f t="shared" si="67"/>
        <v>-1216.1229431981892</v>
      </c>
      <c r="D411" s="28">
        <f t="shared" si="68"/>
        <v>-500</v>
      </c>
      <c r="E411" s="8">
        <f t="shared" si="74"/>
        <v>0</v>
      </c>
      <c r="F411" s="8">
        <f t="shared" si="75"/>
        <v>0</v>
      </c>
      <c r="G411" s="8">
        <f t="shared" si="69"/>
        <v>0</v>
      </c>
      <c r="H411" s="8">
        <f t="shared" si="76"/>
        <v>0</v>
      </c>
      <c r="I411" s="6" t="str">
        <f t="shared" si="70"/>
        <v>November 2046</v>
      </c>
      <c r="J411" s="6">
        <f t="shared" si="71"/>
        <v>743</v>
      </c>
      <c r="L411" s="6">
        <v>354</v>
      </c>
      <c r="M411" s="29">
        <f t="shared" si="77"/>
        <v>-716.12294319818932</v>
      </c>
      <c r="N411" s="8">
        <f t="shared" si="78"/>
        <v>699.6339921543032</v>
      </c>
      <c r="O411" s="8">
        <f t="shared" si="72"/>
        <v>16.488951043886143</v>
      </c>
      <c r="P411" s="8">
        <f t="shared" si="79"/>
        <v>4247.0513210115396</v>
      </c>
    </row>
    <row r="412" spans="1:16" s="6" customFormat="1" x14ac:dyDescent="0.25">
      <c r="A412" s="6">
        <f t="shared" si="73"/>
        <v>744</v>
      </c>
      <c r="B412" s="6" t="str">
        <f>VLOOKUP(A412,Table!D:F,2,FALSE)</f>
        <v>December 2046</v>
      </c>
      <c r="C412" s="28">
        <f t="shared" si="67"/>
        <v>-1216.1229431981892</v>
      </c>
      <c r="D412" s="28">
        <f t="shared" si="68"/>
        <v>-500</v>
      </c>
      <c r="E412" s="8">
        <f t="shared" si="74"/>
        <v>0</v>
      </c>
      <c r="F412" s="8">
        <f t="shared" si="75"/>
        <v>0</v>
      </c>
      <c r="G412" s="8">
        <f t="shared" si="69"/>
        <v>0</v>
      </c>
      <c r="H412" s="8">
        <f t="shared" si="76"/>
        <v>0</v>
      </c>
      <c r="I412" s="6" t="str">
        <f t="shared" si="70"/>
        <v>December 2046</v>
      </c>
      <c r="J412" s="6">
        <f t="shared" si="71"/>
        <v>744</v>
      </c>
      <c r="L412" s="6">
        <v>355</v>
      </c>
      <c r="M412" s="29">
        <f t="shared" si="77"/>
        <v>-716.12294319818932</v>
      </c>
      <c r="N412" s="8">
        <f t="shared" si="78"/>
        <v>701.96610546148418</v>
      </c>
      <c r="O412" s="8">
        <f t="shared" si="72"/>
        <v>14.156837736705134</v>
      </c>
      <c r="P412" s="8">
        <f t="shared" si="79"/>
        <v>3545.0852155500552</v>
      </c>
    </row>
    <row r="413" spans="1:16" s="6" customFormat="1" x14ac:dyDescent="0.25">
      <c r="A413" s="6">
        <f t="shared" si="73"/>
        <v>745</v>
      </c>
      <c r="B413" s="6" t="str">
        <f>VLOOKUP(A413,Table!D:F,2,FALSE)</f>
        <v>January 2047</v>
      </c>
      <c r="C413" s="28">
        <f t="shared" si="67"/>
        <v>-1216.1229431981892</v>
      </c>
      <c r="D413" s="28">
        <f t="shared" si="68"/>
        <v>-500</v>
      </c>
      <c r="E413" s="8">
        <f t="shared" si="74"/>
        <v>0</v>
      </c>
      <c r="F413" s="8">
        <f t="shared" si="75"/>
        <v>0</v>
      </c>
      <c r="G413" s="8">
        <f t="shared" si="69"/>
        <v>0</v>
      </c>
      <c r="H413" s="8">
        <f t="shared" si="76"/>
        <v>0</v>
      </c>
      <c r="I413" s="6" t="str">
        <f t="shared" si="70"/>
        <v>January 2047</v>
      </c>
      <c r="J413" s="6">
        <f t="shared" si="71"/>
        <v>745</v>
      </c>
      <c r="L413" s="6">
        <v>356</v>
      </c>
      <c r="M413" s="29">
        <f t="shared" si="77"/>
        <v>-716.12294319818932</v>
      </c>
      <c r="N413" s="8">
        <f t="shared" si="78"/>
        <v>704.30599247968917</v>
      </c>
      <c r="O413" s="8">
        <f t="shared" si="72"/>
        <v>11.816950718500186</v>
      </c>
      <c r="P413" s="8">
        <f t="shared" si="79"/>
        <v>2840.7792230703662</v>
      </c>
    </row>
    <row r="414" spans="1:16" s="6" customFormat="1" x14ac:dyDescent="0.25">
      <c r="A414" s="6">
        <f t="shared" si="73"/>
        <v>746</v>
      </c>
      <c r="B414" s="6" t="str">
        <f>VLOOKUP(A414,Table!D:F,2,FALSE)</f>
        <v>February 2047</v>
      </c>
      <c r="C414" s="28">
        <f t="shared" si="67"/>
        <v>-1216.1229431981892</v>
      </c>
      <c r="D414" s="28">
        <f t="shared" si="68"/>
        <v>-500</v>
      </c>
      <c r="E414" s="8">
        <f t="shared" si="74"/>
        <v>0</v>
      </c>
      <c r="F414" s="8">
        <f t="shared" si="75"/>
        <v>0</v>
      </c>
      <c r="G414" s="8">
        <f t="shared" si="69"/>
        <v>0</v>
      </c>
      <c r="H414" s="8">
        <f t="shared" si="76"/>
        <v>0</v>
      </c>
      <c r="I414" s="6" t="str">
        <f t="shared" si="70"/>
        <v>February 2047</v>
      </c>
      <c r="J414" s="6">
        <f t="shared" si="71"/>
        <v>746</v>
      </c>
      <c r="L414" s="6">
        <v>357</v>
      </c>
      <c r="M414" s="29">
        <f t="shared" si="77"/>
        <v>-716.12294319818932</v>
      </c>
      <c r="N414" s="8">
        <f t="shared" si="78"/>
        <v>706.65367912128806</v>
      </c>
      <c r="O414" s="8">
        <f t="shared" si="72"/>
        <v>9.4692640769012204</v>
      </c>
      <c r="P414" s="8">
        <f t="shared" si="79"/>
        <v>2134.1255439490783</v>
      </c>
    </row>
    <row r="415" spans="1:16" s="6" customFormat="1" x14ac:dyDescent="0.25">
      <c r="A415" s="6">
        <f t="shared" si="73"/>
        <v>747</v>
      </c>
      <c r="B415" s="6" t="str">
        <f>VLOOKUP(A415,Table!D:F,2,FALSE)</f>
        <v>March 2047</v>
      </c>
      <c r="C415" s="28">
        <f t="shared" si="67"/>
        <v>-1216.1229431981892</v>
      </c>
      <c r="D415" s="28">
        <f t="shared" si="68"/>
        <v>-500</v>
      </c>
      <c r="E415" s="8">
        <f t="shared" si="74"/>
        <v>0</v>
      </c>
      <c r="F415" s="8">
        <f t="shared" si="75"/>
        <v>0</v>
      </c>
      <c r="G415" s="8">
        <f t="shared" si="69"/>
        <v>0</v>
      </c>
      <c r="H415" s="8">
        <f t="shared" si="76"/>
        <v>0</v>
      </c>
      <c r="I415" s="6" t="str">
        <f t="shared" si="70"/>
        <v>March 2047</v>
      </c>
      <c r="J415" s="6">
        <f t="shared" si="71"/>
        <v>747</v>
      </c>
      <c r="L415" s="6">
        <v>358</v>
      </c>
      <c r="M415" s="29">
        <f t="shared" si="77"/>
        <v>-716.12294319818932</v>
      </c>
      <c r="N415" s="8">
        <f t="shared" si="78"/>
        <v>709.0091913850257</v>
      </c>
      <c r="O415" s="8">
        <f t="shared" si="72"/>
        <v>7.1137518131635948</v>
      </c>
      <c r="P415" s="8">
        <f t="shared" si="79"/>
        <v>1425.1163525640527</v>
      </c>
    </row>
    <row r="416" spans="1:16" s="6" customFormat="1" x14ac:dyDescent="0.25">
      <c r="A416" s="6">
        <f t="shared" si="73"/>
        <v>748</v>
      </c>
      <c r="B416" s="6" t="str">
        <f>VLOOKUP(A416,Table!D:F,2,FALSE)</f>
        <v>April 2047</v>
      </c>
      <c r="C416" s="28">
        <f t="shared" si="67"/>
        <v>-1216.1229431981892</v>
      </c>
      <c r="D416" s="28">
        <f t="shared" si="68"/>
        <v>-500</v>
      </c>
      <c r="E416" s="8">
        <f t="shared" si="74"/>
        <v>0</v>
      </c>
      <c r="F416" s="8">
        <f t="shared" si="75"/>
        <v>0</v>
      </c>
      <c r="G416" s="8">
        <f t="shared" si="69"/>
        <v>0</v>
      </c>
      <c r="H416" s="8">
        <f t="shared" si="76"/>
        <v>0</v>
      </c>
      <c r="I416" s="6" t="str">
        <f t="shared" si="70"/>
        <v>April 2047</v>
      </c>
      <c r="J416" s="6">
        <f t="shared" si="71"/>
        <v>748</v>
      </c>
      <c r="L416" s="6">
        <v>359</v>
      </c>
      <c r="M416" s="29">
        <f t="shared" si="77"/>
        <v>-716.12294319818932</v>
      </c>
      <c r="N416" s="8">
        <f t="shared" si="78"/>
        <v>711.37255535630914</v>
      </c>
      <c r="O416" s="8">
        <f t="shared" si="72"/>
        <v>4.7503878418801753</v>
      </c>
      <c r="P416" s="8">
        <f t="shared" si="79"/>
        <v>713.74379720774357</v>
      </c>
    </row>
    <row r="417" spans="1:16" s="6" customFormat="1" x14ac:dyDescent="0.25">
      <c r="A417" s="6">
        <f t="shared" si="73"/>
        <v>749</v>
      </c>
      <c r="B417" s="6" t="str">
        <f>VLOOKUP(A417,Table!D:F,2,FALSE)</f>
        <v>May 2047</v>
      </c>
      <c r="C417" s="28">
        <f t="shared" si="67"/>
        <v>-1216.1229431981892</v>
      </c>
      <c r="D417" s="28">
        <f t="shared" si="68"/>
        <v>-500</v>
      </c>
      <c r="E417" s="8">
        <f t="shared" si="74"/>
        <v>0</v>
      </c>
      <c r="F417" s="8">
        <f t="shared" si="75"/>
        <v>0</v>
      </c>
      <c r="G417" s="8">
        <f t="shared" si="69"/>
        <v>0</v>
      </c>
      <c r="H417" s="8">
        <f>IF(-C417&gt;=H416,0,(H416-F417))</f>
        <v>0</v>
      </c>
      <c r="I417" s="6" t="str">
        <f t="shared" si="70"/>
        <v>May 2047</v>
      </c>
      <c r="J417" s="6">
        <f t="shared" si="71"/>
        <v>749</v>
      </c>
      <c r="L417" s="6">
        <v>360</v>
      </c>
      <c r="M417" s="29">
        <f t="shared" si="77"/>
        <v>-716.12294319818932</v>
      </c>
      <c r="N417" s="8">
        <f t="shared" si="78"/>
        <v>713.74379720749687</v>
      </c>
      <c r="O417" s="8">
        <f t="shared" si="72"/>
        <v>2.3791459906924786</v>
      </c>
      <c r="P417" s="8">
        <f t="shared" si="79"/>
        <v>0</v>
      </c>
    </row>
    <row r="418" spans="1:16" s="6" customFormat="1" x14ac:dyDescent="0.25">
      <c r="A418" s="6">
        <f t="shared" si="73"/>
        <v>750</v>
      </c>
      <c r="B418" s="6" t="str">
        <f>VLOOKUP(A418,Table!D:F,2,FALSE)</f>
        <v>June 2047</v>
      </c>
      <c r="C418" s="28">
        <f t="shared" si="67"/>
        <v>-1216.1229431981892</v>
      </c>
      <c r="D418" s="28">
        <f t="shared" si="68"/>
        <v>-500</v>
      </c>
      <c r="E418" s="8">
        <f t="shared" si="74"/>
        <v>0</v>
      </c>
      <c r="F418" s="8">
        <f t="shared" si="75"/>
        <v>0</v>
      </c>
      <c r="G418" s="8">
        <f t="shared" si="69"/>
        <v>0</v>
      </c>
      <c r="H418" s="8">
        <f t="shared" si="76"/>
        <v>0</v>
      </c>
      <c r="I418" s="6" t="str">
        <f t="shared" si="70"/>
        <v>June 2047</v>
      </c>
      <c r="J418" s="6">
        <f t="shared" si="71"/>
        <v>750</v>
      </c>
      <c r="L418" s="6">
        <v>361</v>
      </c>
      <c r="M418" s="29">
        <f t="shared" si="77"/>
        <v>-716.12294319818932</v>
      </c>
      <c r="N418" s="8">
        <f t="shared" si="78"/>
        <v>716.12294319818932</v>
      </c>
      <c r="O418" s="8">
        <f t="shared" si="72"/>
        <v>0</v>
      </c>
      <c r="P418" s="8">
        <f t="shared" si="79"/>
        <v>0</v>
      </c>
    </row>
    <row r="419" spans="1:16" s="6" customFormat="1" x14ac:dyDescent="0.25">
      <c r="A419" s="6">
        <f t="shared" si="73"/>
        <v>751</v>
      </c>
      <c r="B419" s="6" t="str">
        <f>VLOOKUP(A419,Table!D:F,2,FALSE)</f>
        <v>July 2047</v>
      </c>
      <c r="C419" s="28">
        <f t="shared" si="67"/>
        <v>-1216.1229431981892</v>
      </c>
      <c r="D419" s="28">
        <f t="shared" si="68"/>
        <v>-500</v>
      </c>
      <c r="E419" s="8">
        <f t="shared" si="74"/>
        <v>0</v>
      </c>
      <c r="F419" s="8">
        <f t="shared" si="75"/>
        <v>0</v>
      </c>
      <c r="G419" s="8">
        <f t="shared" si="69"/>
        <v>0</v>
      </c>
      <c r="H419" s="8">
        <f t="shared" si="76"/>
        <v>0</v>
      </c>
      <c r="I419" s="6" t="str">
        <f t="shared" si="70"/>
        <v>July 2047</v>
      </c>
      <c r="J419" s="6">
        <f t="shared" si="71"/>
        <v>751</v>
      </c>
      <c r="L419" s="6">
        <v>362</v>
      </c>
      <c r="M419" s="29">
        <f t="shared" si="77"/>
        <v>-716.12294319818932</v>
      </c>
      <c r="N419" s="8">
        <f t="shared" si="78"/>
        <v>716.12294319818932</v>
      </c>
      <c r="O419" s="8">
        <f t="shared" si="72"/>
        <v>0</v>
      </c>
      <c r="P419" s="8">
        <f t="shared" si="79"/>
        <v>0</v>
      </c>
    </row>
    <row r="420" spans="1:16" s="6" customFormat="1" x14ac:dyDescent="0.25">
      <c r="A420" s="6">
        <f t="shared" si="73"/>
        <v>752</v>
      </c>
      <c r="B420" s="6" t="str">
        <f>VLOOKUP(A420,Table!D:F,2,FALSE)</f>
        <v>August 2047</v>
      </c>
      <c r="C420" s="28">
        <f t="shared" si="67"/>
        <v>-1216.1229431981892</v>
      </c>
      <c r="D420" s="28">
        <f t="shared" si="68"/>
        <v>-500</v>
      </c>
      <c r="E420" s="8">
        <f t="shared" si="74"/>
        <v>0</v>
      </c>
      <c r="F420" s="8">
        <f t="shared" si="75"/>
        <v>0</v>
      </c>
      <c r="G420" s="8">
        <f t="shared" si="69"/>
        <v>0</v>
      </c>
      <c r="H420" s="8">
        <f t="shared" si="76"/>
        <v>0</v>
      </c>
      <c r="I420" s="6" t="str">
        <f t="shared" si="70"/>
        <v>August 2047</v>
      </c>
      <c r="J420" s="6">
        <f t="shared" si="71"/>
        <v>752</v>
      </c>
      <c r="L420" s="6">
        <v>363</v>
      </c>
      <c r="M420" s="29">
        <f t="shared" si="77"/>
        <v>-716.12294319818932</v>
      </c>
      <c r="N420" s="8">
        <f t="shared" si="78"/>
        <v>716.12294319818932</v>
      </c>
      <c r="O420" s="8">
        <f t="shared" si="72"/>
        <v>0</v>
      </c>
      <c r="P420" s="8">
        <f t="shared" si="79"/>
        <v>0</v>
      </c>
    </row>
    <row r="421" spans="1:16" s="6" customFormat="1" x14ac:dyDescent="0.25">
      <c r="A421" s="6">
        <f t="shared" si="73"/>
        <v>753</v>
      </c>
      <c r="B421" s="6" t="str">
        <f>VLOOKUP(A421,Table!D:F,2,FALSE)</f>
        <v>September 2047</v>
      </c>
      <c r="C421" s="28">
        <f t="shared" si="67"/>
        <v>-1216.1229431981892</v>
      </c>
      <c r="D421" s="28">
        <f t="shared" si="68"/>
        <v>-500</v>
      </c>
      <c r="E421" s="8">
        <f t="shared" si="74"/>
        <v>0</v>
      </c>
      <c r="F421" s="8">
        <f t="shared" si="75"/>
        <v>0</v>
      </c>
      <c r="G421" s="8">
        <f t="shared" si="69"/>
        <v>0</v>
      </c>
      <c r="H421" s="8">
        <f t="shared" si="76"/>
        <v>0</v>
      </c>
      <c r="I421" s="6" t="str">
        <f t="shared" si="70"/>
        <v>September 2047</v>
      </c>
      <c r="J421" s="6">
        <f t="shared" si="71"/>
        <v>753</v>
      </c>
      <c r="L421" s="6">
        <v>364</v>
      </c>
      <c r="M421" s="29">
        <f t="shared" si="77"/>
        <v>-716.12294319818932</v>
      </c>
      <c r="N421" s="8">
        <f t="shared" si="78"/>
        <v>716.12294319818932</v>
      </c>
      <c r="O421" s="8">
        <f t="shared" si="72"/>
        <v>0</v>
      </c>
      <c r="P421" s="8">
        <f t="shared" si="79"/>
        <v>0</v>
      </c>
    </row>
    <row r="422" spans="1:16" s="6" customFormat="1" x14ac:dyDescent="0.25">
      <c r="A422" s="6">
        <f t="shared" si="73"/>
        <v>754</v>
      </c>
      <c r="B422" s="6" t="str">
        <f>VLOOKUP(A422,Table!D:F,2,FALSE)</f>
        <v>October 2047</v>
      </c>
      <c r="C422" s="28">
        <f t="shared" si="67"/>
        <v>-1216.1229431981892</v>
      </c>
      <c r="D422" s="28">
        <f t="shared" si="68"/>
        <v>-500</v>
      </c>
      <c r="E422" s="8">
        <f t="shared" si="74"/>
        <v>0</v>
      </c>
      <c r="F422" s="8">
        <f t="shared" si="75"/>
        <v>0</v>
      </c>
      <c r="G422" s="8">
        <f t="shared" si="69"/>
        <v>0</v>
      </c>
      <c r="H422" s="8">
        <f t="shared" si="76"/>
        <v>0</v>
      </c>
      <c r="I422" s="6" t="str">
        <f t="shared" si="70"/>
        <v>October 2047</v>
      </c>
      <c r="J422" s="6">
        <f t="shared" si="71"/>
        <v>754</v>
      </c>
      <c r="L422" s="6">
        <v>365</v>
      </c>
      <c r="M422" s="29">
        <f t="shared" si="77"/>
        <v>-716.12294319818932</v>
      </c>
      <c r="N422" s="8">
        <f t="shared" si="78"/>
        <v>716.12294319818932</v>
      </c>
      <c r="O422" s="8">
        <f t="shared" si="72"/>
        <v>0</v>
      </c>
      <c r="P422" s="8">
        <f t="shared" si="79"/>
        <v>0</v>
      </c>
    </row>
    <row r="423" spans="1:16" s="6" customFormat="1" x14ac:dyDescent="0.25">
      <c r="A423" s="6">
        <f t="shared" si="73"/>
        <v>755</v>
      </c>
      <c r="B423" s="6" t="str">
        <f>VLOOKUP(A423,Table!D:F,2,FALSE)</f>
        <v>November 2047</v>
      </c>
      <c r="C423" s="28">
        <f t="shared" si="67"/>
        <v>-1216.1229431981892</v>
      </c>
      <c r="D423" s="28">
        <f t="shared" si="68"/>
        <v>-500</v>
      </c>
      <c r="E423" s="8">
        <f t="shared" si="74"/>
        <v>0</v>
      </c>
      <c r="F423" s="8">
        <f t="shared" si="75"/>
        <v>0</v>
      </c>
      <c r="G423" s="8">
        <f t="shared" si="69"/>
        <v>0</v>
      </c>
      <c r="H423" s="8">
        <f t="shared" si="76"/>
        <v>0</v>
      </c>
      <c r="I423" s="6" t="str">
        <f t="shared" si="70"/>
        <v>November 2047</v>
      </c>
      <c r="J423" s="6">
        <f t="shared" si="71"/>
        <v>755</v>
      </c>
      <c r="L423" s="6">
        <v>366</v>
      </c>
      <c r="M423" s="29">
        <f t="shared" si="77"/>
        <v>-716.12294319818932</v>
      </c>
      <c r="N423" s="8">
        <f t="shared" si="78"/>
        <v>716.12294319818932</v>
      </c>
      <c r="O423" s="8">
        <f t="shared" si="72"/>
        <v>0</v>
      </c>
      <c r="P423" s="8">
        <f t="shared" si="79"/>
        <v>0</v>
      </c>
    </row>
    <row r="424" spans="1:16" s="6" customFormat="1" x14ac:dyDescent="0.25">
      <c r="A424" s="6">
        <f t="shared" si="73"/>
        <v>756</v>
      </c>
      <c r="B424" s="6" t="str">
        <f>VLOOKUP(A424,Table!D:F,2,FALSE)</f>
        <v>December 2047</v>
      </c>
      <c r="C424" s="28">
        <f t="shared" si="67"/>
        <v>-1216.1229431981892</v>
      </c>
      <c r="D424" s="28">
        <f t="shared" si="68"/>
        <v>-500</v>
      </c>
      <c r="E424" s="8">
        <f t="shared" si="74"/>
        <v>0</v>
      </c>
      <c r="F424" s="8">
        <f t="shared" si="75"/>
        <v>0</v>
      </c>
      <c r="G424" s="8">
        <f t="shared" si="69"/>
        <v>0</v>
      </c>
      <c r="H424" s="8">
        <f t="shared" si="76"/>
        <v>0</v>
      </c>
      <c r="I424" s="6" t="str">
        <f t="shared" si="70"/>
        <v>December 2047</v>
      </c>
      <c r="J424" s="6">
        <f t="shared" si="71"/>
        <v>756</v>
      </c>
      <c r="L424" s="6">
        <v>367</v>
      </c>
      <c r="M424" s="29">
        <f t="shared" si="77"/>
        <v>-716.12294319818932</v>
      </c>
      <c r="N424" s="8">
        <f t="shared" si="78"/>
        <v>716.12294319818932</v>
      </c>
      <c r="O424" s="8">
        <f t="shared" si="72"/>
        <v>0</v>
      </c>
      <c r="P424" s="8">
        <f t="shared" si="79"/>
        <v>0</v>
      </c>
    </row>
    <row r="425" spans="1:16" s="6" customFormat="1" x14ac:dyDescent="0.25">
      <c r="A425" s="6">
        <f t="shared" si="73"/>
        <v>757</v>
      </c>
      <c r="B425" s="6" t="str">
        <f>VLOOKUP(A425,Table!D:F,2,FALSE)</f>
        <v>January 2048</v>
      </c>
      <c r="C425" s="28">
        <f t="shared" si="67"/>
        <v>-1216.1229431981892</v>
      </c>
      <c r="D425" s="28">
        <f t="shared" si="68"/>
        <v>-500</v>
      </c>
      <c r="E425" s="8">
        <f t="shared" si="74"/>
        <v>0</v>
      </c>
      <c r="F425" s="8">
        <f t="shared" si="75"/>
        <v>0</v>
      </c>
      <c r="G425" s="8">
        <f t="shared" si="69"/>
        <v>0</v>
      </c>
      <c r="H425" s="8">
        <f t="shared" si="76"/>
        <v>0</v>
      </c>
      <c r="I425" s="6" t="str">
        <f t="shared" si="70"/>
        <v>January 2048</v>
      </c>
      <c r="J425" s="6">
        <f t="shared" si="71"/>
        <v>757</v>
      </c>
      <c r="L425" s="6">
        <v>368</v>
      </c>
      <c r="M425" s="29">
        <f t="shared" si="77"/>
        <v>-716.12294319818932</v>
      </c>
      <c r="N425" s="8">
        <f t="shared" si="78"/>
        <v>716.12294319818932</v>
      </c>
      <c r="O425" s="8">
        <f t="shared" si="72"/>
        <v>0</v>
      </c>
      <c r="P425" s="8">
        <f t="shared" si="79"/>
        <v>0</v>
      </c>
    </row>
    <row r="426" spans="1:16" s="6" customFormat="1" x14ac:dyDescent="0.25">
      <c r="A426" s="6">
        <f t="shared" si="73"/>
        <v>758</v>
      </c>
      <c r="B426" s="6" t="str">
        <f>VLOOKUP(A426,Table!D:F,2,FALSE)</f>
        <v>February 2048</v>
      </c>
      <c r="C426" s="28">
        <f t="shared" si="67"/>
        <v>-1216.1229431981892</v>
      </c>
      <c r="D426" s="28">
        <f t="shared" si="68"/>
        <v>-500</v>
      </c>
      <c r="E426" s="8">
        <f t="shared" si="74"/>
        <v>0</v>
      </c>
      <c r="F426" s="8">
        <f t="shared" si="75"/>
        <v>0</v>
      </c>
      <c r="G426" s="8">
        <f t="shared" si="69"/>
        <v>0</v>
      </c>
      <c r="H426" s="8">
        <f t="shared" si="76"/>
        <v>0</v>
      </c>
      <c r="I426" s="6" t="str">
        <f t="shared" si="70"/>
        <v>February 2048</v>
      </c>
      <c r="J426" s="6">
        <f t="shared" si="71"/>
        <v>758</v>
      </c>
      <c r="L426" s="6">
        <v>369</v>
      </c>
      <c r="M426" s="29">
        <f t="shared" si="77"/>
        <v>-716.12294319818932</v>
      </c>
      <c r="N426" s="8">
        <f t="shared" si="78"/>
        <v>716.12294319818932</v>
      </c>
      <c r="O426" s="8">
        <f t="shared" si="72"/>
        <v>0</v>
      </c>
      <c r="P426" s="8">
        <f t="shared" si="79"/>
        <v>0</v>
      </c>
    </row>
    <row r="427" spans="1:16" s="6" customFormat="1" x14ac:dyDescent="0.25">
      <c r="A427" s="6">
        <f t="shared" si="73"/>
        <v>759</v>
      </c>
      <c r="B427" s="6" t="str">
        <f>VLOOKUP(A427,Table!D:F,2,FALSE)</f>
        <v>March 2048</v>
      </c>
      <c r="C427" s="28">
        <f t="shared" si="67"/>
        <v>-1216.1229431981892</v>
      </c>
      <c r="D427" s="28">
        <f t="shared" si="68"/>
        <v>-500</v>
      </c>
      <c r="E427" s="8">
        <f t="shared" si="74"/>
        <v>0</v>
      </c>
      <c r="F427" s="8">
        <f t="shared" si="75"/>
        <v>0</v>
      </c>
      <c r="G427" s="8">
        <f t="shared" si="69"/>
        <v>0</v>
      </c>
      <c r="H427" s="8">
        <f t="shared" si="76"/>
        <v>0</v>
      </c>
      <c r="I427" s="6" t="str">
        <f t="shared" si="70"/>
        <v>March 2048</v>
      </c>
      <c r="J427" s="6">
        <f t="shared" si="71"/>
        <v>759</v>
      </c>
      <c r="L427" s="6">
        <v>370</v>
      </c>
      <c r="M427" s="29">
        <f t="shared" si="77"/>
        <v>-716.12294319818932</v>
      </c>
      <c r="N427" s="8">
        <f t="shared" si="78"/>
        <v>716.12294319818932</v>
      </c>
      <c r="O427" s="8">
        <f t="shared" si="72"/>
        <v>0</v>
      </c>
      <c r="P427" s="8">
        <f t="shared" si="79"/>
        <v>0</v>
      </c>
    </row>
    <row r="428" spans="1:16" s="6" customFormat="1" x14ac:dyDescent="0.25">
      <c r="A428" s="6">
        <f t="shared" si="73"/>
        <v>760</v>
      </c>
      <c r="B428" s="6" t="str">
        <f>VLOOKUP(A428,Table!D:F,2,FALSE)</f>
        <v>April 2048</v>
      </c>
      <c r="C428" s="28">
        <f t="shared" si="67"/>
        <v>-1216.1229431981892</v>
      </c>
      <c r="D428" s="28">
        <f t="shared" si="68"/>
        <v>-500</v>
      </c>
      <c r="E428" s="8">
        <f t="shared" si="74"/>
        <v>0</v>
      </c>
      <c r="F428" s="8">
        <f t="shared" si="75"/>
        <v>0</v>
      </c>
      <c r="G428" s="8">
        <f t="shared" si="69"/>
        <v>0</v>
      </c>
      <c r="H428" s="8">
        <f t="shared" si="76"/>
        <v>0</v>
      </c>
      <c r="I428" s="6" t="str">
        <f t="shared" si="70"/>
        <v>April 2048</v>
      </c>
      <c r="J428" s="6">
        <f t="shared" si="71"/>
        <v>760</v>
      </c>
      <c r="L428" s="6">
        <v>371</v>
      </c>
      <c r="M428" s="29">
        <f t="shared" si="77"/>
        <v>-716.12294319818932</v>
      </c>
      <c r="N428" s="8">
        <f t="shared" si="78"/>
        <v>716.12294319818932</v>
      </c>
      <c r="O428" s="8">
        <f t="shared" si="72"/>
        <v>0</v>
      </c>
      <c r="P428" s="8">
        <f t="shared" si="79"/>
        <v>0</v>
      </c>
    </row>
    <row r="429" spans="1:16" s="6" customFormat="1" x14ac:dyDescent="0.25">
      <c r="A429" s="6">
        <f t="shared" si="73"/>
        <v>761</v>
      </c>
      <c r="B429" s="6" t="str">
        <f>VLOOKUP(A429,Table!D:F,2,FALSE)</f>
        <v>May 2048</v>
      </c>
      <c r="C429" s="28">
        <f t="shared" si="67"/>
        <v>-1216.1229431981892</v>
      </c>
      <c r="D429" s="28">
        <f t="shared" si="68"/>
        <v>-500</v>
      </c>
      <c r="E429" s="8">
        <f t="shared" si="74"/>
        <v>0</v>
      </c>
      <c r="F429" s="8">
        <f t="shared" si="75"/>
        <v>0</v>
      </c>
      <c r="G429" s="8">
        <f t="shared" si="69"/>
        <v>0</v>
      </c>
      <c r="H429" s="8">
        <f t="shared" si="76"/>
        <v>0</v>
      </c>
      <c r="I429" s="6" t="str">
        <f t="shared" si="70"/>
        <v>May 2048</v>
      </c>
      <c r="J429" s="6">
        <f t="shared" si="71"/>
        <v>761</v>
      </c>
      <c r="L429" s="6">
        <v>372</v>
      </c>
      <c r="M429" s="29">
        <f t="shared" si="77"/>
        <v>-716.12294319818932</v>
      </c>
      <c r="N429" s="8">
        <f t="shared" si="78"/>
        <v>716.12294319818932</v>
      </c>
      <c r="O429" s="8">
        <f t="shared" si="72"/>
        <v>0</v>
      </c>
      <c r="P429" s="8">
        <f t="shared" si="79"/>
        <v>0</v>
      </c>
    </row>
    <row r="430" spans="1:16" s="6" customFormat="1" x14ac:dyDescent="0.25">
      <c r="A430" s="6">
        <f t="shared" si="73"/>
        <v>762</v>
      </c>
      <c r="B430" s="6" t="str">
        <f>VLOOKUP(A430,Table!D:F,2,FALSE)</f>
        <v>June 2048</v>
      </c>
      <c r="C430" s="28">
        <f t="shared" si="67"/>
        <v>-1216.1229431981892</v>
      </c>
      <c r="D430" s="28">
        <f t="shared" si="68"/>
        <v>-500</v>
      </c>
      <c r="E430" s="8">
        <f t="shared" si="74"/>
        <v>0</v>
      </c>
      <c r="F430" s="8">
        <f t="shared" si="75"/>
        <v>0</v>
      </c>
      <c r="G430" s="8">
        <f t="shared" si="69"/>
        <v>0</v>
      </c>
      <c r="H430" s="8">
        <f t="shared" si="76"/>
        <v>0</v>
      </c>
      <c r="I430" s="6" t="str">
        <f t="shared" si="70"/>
        <v>June 2048</v>
      </c>
      <c r="J430" s="6">
        <f t="shared" si="71"/>
        <v>762</v>
      </c>
      <c r="L430" s="6">
        <v>373</v>
      </c>
      <c r="M430" s="29">
        <f t="shared" si="77"/>
        <v>-716.12294319818932</v>
      </c>
      <c r="N430" s="8">
        <f t="shared" si="78"/>
        <v>716.12294319818932</v>
      </c>
      <c r="O430" s="8">
        <f t="shared" si="72"/>
        <v>0</v>
      </c>
      <c r="P430" s="8">
        <f t="shared" si="79"/>
        <v>0</v>
      </c>
    </row>
    <row r="431" spans="1:16" s="6" customFormat="1" x14ac:dyDescent="0.25">
      <c r="A431" s="6">
        <f t="shared" si="73"/>
        <v>763</v>
      </c>
      <c r="B431" s="6" t="str">
        <f>VLOOKUP(A431,Table!D:F,2,FALSE)</f>
        <v>July 2048</v>
      </c>
      <c r="C431" s="28">
        <f t="shared" si="67"/>
        <v>-1216.1229431981892</v>
      </c>
      <c r="D431" s="28">
        <f t="shared" si="68"/>
        <v>-500</v>
      </c>
      <c r="E431" s="8">
        <f t="shared" si="74"/>
        <v>0</v>
      </c>
      <c r="F431" s="8">
        <f t="shared" si="75"/>
        <v>0</v>
      </c>
      <c r="G431" s="8">
        <f t="shared" si="69"/>
        <v>0</v>
      </c>
      <c r="H431" s="8">
        <f t="shared" si="76"/>
        <v>0</v>
      </c>
      <c r="I431" s="6" t="str">
        <f t="shared" si="70"/>
        <v>July 2048</v>
      </c>
      <c r="J431" s="6">
        <f t="shared" si="71"/>
        <v>763</v>
      </c>
      <c r="L431" s="6">
        <v>374</v>
      </c>
      <c r="M431" s="29">
        <f t="shared" si="77"/>
        <v>-716.12294319818932</v>
      </c>
      <c r="N431" s="8">
        <f t="shared" si="78"/>
        <v>716.12294319818932</v>
      </c>
      <c r="O431" s="8">
        <f t="shared" si="72"/>
        <v>0</v>
      </c>
      <c r="P431" s="8">
        <f t="shared" si="79"/>
        <v>0</v>
      </c>
    </row>
    <row r="432" spans="1:16" s="6" customFormat="1" x14ac:dyDescent="0.25">
      <c r="A432" s="6">
        <f t="shared" si="73"/>
        <v>764</v>
      </c>
      <c r="B432" s="6" t="str">
        <f>VLOOKUP(A432,Table!D:F,2,FALSE)</f>
        <v>August 2048</v>
      </c>
      <c r="C432" s="28">
        <f t="shared" si="67"/>
        <v>-1216.1229431981892</v>
      </c>
      <c r="D432" s="28">
        <f t="shared" si="68"/>
        <v>-500</v>
      </c>
      <c r="E432" s="8">
        <f t="shared" si="74"/>
        <v>0</v>
      </c>
      <c r="F432" s="8">
        <f t="shared" si="75"/>
        <v>0</v>
      </c>
      <c r="G432" s="8">
        <f t="shared" si="69"/>
        <v>0</v>
      </c>
      <c r="H432" s="8">
        <f t="shared" si="76"/>
        <v>0</v>
      </c>
      <c r="I432" s="6" t="str">
        <f t="shared" si="70"/>
        <v>August 2048</v>
      </c>
      <c r="J432" s="6">
        <f t="shared" si="71"/>
        <v>764</v>
      </c>
      <c r="L432" s="6">
        <v>375</v>
      </c>
      <c r="M432" s="29">
        <f t="shared" si="77"/>
        <v>-716.12294319818932</v>
      </c>
      <c r="N432" s="8">
        <f t="shared" si="78"/>
        <v>716.12294319818932</v>
      </c>
      <c r="O432" s="8">
        <f t="shared" si="72"/>
        <v>0</v>
      </c>
      <c r="P432" s="8">
        <f t="shared" si="79"/>
        <v>0</v>
      </c>
    </row>
    <row r="433" spans="1:16" s="6" customFormat="1" x14ac:dyDescent="0.25">
      <c r="A433" s="6">
        <f t="shared" si="73"/>
        <v>765</v>
      </c>
      <c r="B433" s="6" t="str">
        <f>VLOOKUP(A433,Table!D:F,2,FALSE)</f>
        <v>September 2048</v>
      </c>
      <c r="C433" s="28">
        <f t="shared" si="67"/>
        <v>-1216.1229431981892</v>
      </c>
      <c r="D433" s="28">
        <f t="shared" si="68"/>
        <v>-500</v>
      </c>
      <c r="E433" s="8">
        <f t="shared" si="74"/>
        <v>0</v>
      </c>
      <c r="F433" s="8">
        <f t="shared" si="75"/>
        <v>0</v>
      </c>
      <c r="G433" s="8">
        <f t="shared" si="69"/>
        <v>0</v>
      </c>
      <c r="H433" s="8">
        <f t="shared" si="76"/>
        <v>0</v>
      </c>
      <c r="I433" s="6" t="str">
        <f t="shared" si="70"/>
        <v>September 2048</v>
      </c>
      <c r="J433" s="6">
        <f t="shared" si="71"/>
        <v>765</v>
      </c>
      <c r="L433" s="6">
        <v>376</v>
      </c>
      <c r="M433" s="29">
        <f t="shared" si="77"/>
        <v>-716.12294319818932</v>
      </c>
      <c r="N433" s="8">
        <f t="shared" si="78"/>
        <v>716.12294319818932</v>
      </c>
      <c r="O433" s="8">
        <f t="shared" si="72"/>
        <v>0</v>
      </c>
      <c r="P433" s="8">
        <f t="shared" si="79"/>
        <v>0</v>
      </c>
    </row>
    <row r="434" spans="1:16" s="6" customFormat="1" x14ac:dyDescent="0.25">
      <c r="A434" s="6">
        <f t="shared" si="73"/>
        <v>766</v>
      </c>
      <c r="B434" s="6" t="str">
        <f>VLOOKUP(A434,Table!D:F,2,FALSE)</f>
        <v>October 2048</v>
      </c>
      <c r="C434" s="28">
        <f t="shared" si="67"/>
        <v>-1216.1229431981892</v>
      </c>
      <c r="D434" s="28">
        <f t="shared" si="68"/>
        <v>-500</v>
      </c>
      <c r="E434" s="8">
        <f t="shared" si="74"/>
        <v>0</v>
      </c>
      <c r="F434" s="8">
        <f t="shared" si="75"/>
        <v>0</v>
      </c>
      <c r="G434" s="8">
        <f t="shared" si="69"/>
        <v>0</v>
      </c>
      <c r="H434" s="8">
        <f t="shared" si="76"/>
        <v>0</v>
      </c>
      <c r="I434" s="6" t="str">
        <f t="shared" si="70"/>
        <v>October 2048</v>
      </c>
      <c r="J434" s="6">
        <f t="shared" si="71"/>
        <v>766</v>
      </c>
      <c r="L434" s="6">
        <v>377</v>
      </c>
      <c r="M434" s="29">
        <f t="shared" si="77"/>
        <v>-716.12294319818932</v>
      </c>
      <c r="N434" s="8">
        <f t="shared" si="78"/>
        <v>716.12294319818932</v>
      </c>
      <c r="O434" s="8">
        <f t="shared" si="72"/>
        <v>0</v>
      </c>
      <c r="P434" s="8">
        <f t="shared" si="79"/>
        <v>0</v>
      </c>
    </row>
    <row r="435" spans="1:16" s="6" customFormat="1" x14ac:dyDescent="0.25">
      <c r="A435" s="6">
        <f t="shared" si="73"/>
        <v>767</v>
      </c>
      <c r="B435" s="6" t="str">
        <f>VLOOKUP(A435,Table!D:F,2,FALSE)</f>
        <v>November 2048</v>
      </c>
      <c r="C435" s="28">
        <f t="shared" si="67"/>
        <v>-1216.1229431981892</v>
      </c>
      <c r="D435" s="28">
        <f t="shared" si="68"/>
        <v>-500</v>
      </c>
      <c r="E435" s="8">
        <f t="shared" si="74"/>
        <v>0</v>
      </c>
      <c r="F435" s="8">
        <f t="shared" si="75"/>
        <v>0</v>
      </c>
      <c r="G435" s="8">
        <f t="shared" si="69"/>
        <v>0</v>
      </c>
      <c r="H435" s="8">
        <f t="shared" si="76"/>
        <v>0</v>
      </c>
      <c r="I435" s="6" t="str">
        <f t="shared" si="70"/>
        <v>November 2048</v>
      </c>
      <c r="J435" s="6">
        <f t="shared" si="71"/>
        <v>767</v>
      </c>
      <c r="L435" s="6">
        <v>378</v>
      </c>
      <c r="M435" s="29">
        <f t="shared" si="77"/>
        <v>-716.12294319818932</v>
      </c>
      <c r="N435" s="8">
        <f t="shared" si="78"/>
        <v>716.12294319818932</v>
      </c>
      <c r="O435" s="8">
        <f t="shared" si="72"/>
        <v>0</v>
      </c>
      <c r="P435" s="8">
        <f t="shared" si="79"/>
        <v>0</v>
      </c>
    </row>
    <row r="436" spans="1:16" s="6" customFormat="1" x14ac:dyDescent="0.25">
      <c r="A436" s="6">
        <f t="shared" si="73"/>
        <v>768</v>
      </c>
      <c r="B436" s="6" t="str">
        <f>VLOOKUP(A436,Table!D:F,2,FALSE)</f>
        <v>December 2048</v>
      </c>
      <c r="C436" s="28">
        <f t="shared" si="67"/>
        <v>-1216.1229431981892</v>
      </c>
      <c r="D436" s="28">
        <f t="shared" si="68"/>
        <v>-500</v>
      </c>
      <c r="E436" s="8">
        <f t="shared" si="74"/>
        <v>0</v>
      </c>
      <c r="F436" s="8">
        <f t="shared" si="75"/>
        <v>0</v>
      </c>
      <c r="G436" s="8">
        <f t="shared" si="69"/>
        <v>0</v>
      </c>
      <c r="H436" s="8">
        <f t="shared" si="76"/>
        <v>0</v>
      </c>
      <c r="I436" s="6" t="str">
        <f t="shared" si="70"/>
        <v>December 2048</v>
      </c>
      <c r="J436" s="6">
        <f t="shared" si="71"/>
        <v>768</v>
      </c>
      <c r="L436" s="6">
        <v>379</v>
      </c>
      <c r="M436" s="29">
        <f t="shared" si="77"/>
        <v>-716.12294319818932</v>
      </c>
      <c r="N436" s="8">
        <f t="shared" si="78"/>
        <v>716.12294319818932</v>
      </c>
      <c r="O436" s="8">
        <f t="shared" si="72"/>
        <v>0</v>
      </c>
      <c r="P436" s="8">
        <f t="shared" si="79"/>
        <v>0</v>
      </c>
    </row>
    <row r="437" spans="1:16" s="6" customFormat="1" x14ac:dyDescent="0.25">
      <c r="A437" s="6">
        <f t="shared" si="73"/>
        <v>769</v>
      </c>
      <c r="B437" s="6" t="str">
        <f>VLOOKUP(A437,Table!D:F,2,FALSE)</f>
        <v>January 2049</v>
      </c>
      <c r="C437" s="28">
        <f t="shared" si="67"/>
        <v>-1216.1229431981892</v>
      </c>
      <c r="D437" s="28">
        <f t="shared" si="68"/>
        <v>-500</v>
      </c>
      <c r="E437" s="8">
        <f t="shared" si="74"/>
        <v>0</v>
      </c>
      <c r="F437" s="8">
        <f t="shared" si="75"/>
        <v>0</v>
      </c>
      <c r="G437" s="8">
        <f t="shared" si="69"/>
        <v>0</v>
      </c>
      <c r="H437" s="8">
        <f t="shared" si="76"/>
        <v>0</v>
      </c>
      <c r="I437" s="6" t="str">
        <f t="shared" si="70"/>
        <v>January 2049</v>
      </c>
      <c r="J437" s="6">
        <f t="shared" si="71"/>
        <v>769</v>
      </c>
      <c r="L437" s="6">
        <v>380</v>
      </c>
      <c r="M437" s="29">
        <f t="shared" si="77"/>
        <v>-716.12294319818932</v>
      </c>
      <c r="N437" s="8">
        <f t="shared" si="78"/>
        <v>716.12294319818932</v>
      </c>
      <c r="O437" s="8">
        <f t="shared" si="72"/>
        <v>0</v>
      </c>
      <c r="P437" s="8">
        <f t="shared" si="79"/>
        <v>0</v>
      </c>
    </row>
    <row r="438" spans="1:16" s="6" customFormat="1" x14ac:dyDescent="0.25">
      <c r="A438" s="6">
        <f t="shared" si="73"/>
        <v>770</v>
      </c>
      <c r="B438" s="6" t="str">
        <f>VLOOKUP(A438,Table!D:F,2,FALSE)</f>
        <v>February 2049</v>
      </c>
      <c r="C438" s="28">
        <f t="shared" si="67"/>
        <v>-1216.1229431981892</v>
      </c>
      <c r="D438" s="28">
        <f t="shared" si="68"/>
        <v>-500</v>
      </c>
      <c r="E438" s="8">
        <f t="shared" si="74"/>
        <v>0</v>
      </c>
      <c r="F438" s="8">
        <f t="shared" si="75"/>
        <v>0</v>
      </c>
      <c r="G438" s="8">
        <f t="shared" si="69"/>
        <v>0</v>
      </c>
      <c r="H438" s="8">
        <f t="shared" si="76"/>
        <v>0</v>
      </c>
      <c r="I438" s="6" t="str">
        <f t="shared" si="70"/>
        <v>February 2049</v>
      </c>
      <c r="J438" s="6">
        <f t="shared" si="71"/>
        <v>770</v>
      </c>
      <c r="L438" s="6">
        <v>381</v>
      </c>
      <c r="M438" s="29">
        <f t="shared" si="77"/>
        <v>-716.12294319818932</v>
      </c>
      <c r="N438" s="8">
        <f t="shared" si="78"/>
        <v>716.12294319818932</v>
      </c>
      <c r="O438" s="8">
        <f t="shared" si="72"/>
        <v>0</v>
      </c>
      <c r="P438" s="8">
        <f t="shared" si="79"/>
        <v>0</v>
      </c>
    </row>
    <row r="439" spans="1:16" s="6" customFormat="1" x14ac:dyDescent="0.25">
      <c r="A439" s="6">
        <f t="shared" si="73"/>
        <v>771</v>
      </c>
      <c r="B439" s="6" t="str">
        <f>VLOOKUP(A439,Table!D:F,2,FALSE)</f>
        <v>March 2049</v>
      </c>
      <c r="C439" s="28">
        <f t="shared" si="67"/>
        <v>-1216.1229431981892</v>
      </c>
      <c r="D439" s="28">
        <f t="shared" si="68"/>
        <v>-500</v>
      </c>
      <c r="E439" s="8">
        <f t="shared" si="74"/>
        <v>0</v>
      </c>
      <c r="F439" s="8">
        <f t="shared" si="75"/>
        <v>0</v>
      </c>
      <c r="G439" s="8">
        <f t="shared" si="69"/>
        <v>0</v>
      </c>
      <c r="H439" s="8">
        <f t="shared" si="76"/>
        <v>0</v>
      </c>
      <c r="I439" s="6" t="str">
        <f t="shared" si="70"/>
        <v>March 2049</v>
      </c>
      <c r="J439" s="6">
        <f t="shared" si="71"/>
        <v>771</v>
      </c>
      <c r="L439" s="6">
        <v>382</v>
      </c>
      <c r="M439" s="29">
        <f t="shared" si="77"/>
        <v>-716.12294319818932</v>
      </c>
      <c r="N439" s="8">
        <f t="shared" si="78"/>
        <v>716.12294319818932</v>
      </c>
      <c r="O439" s="8">
        <f t="shared" si="72"/>
        <v>0</v>
      </c>
      <c r="P439" s="8">
        <f t="shared" si="79"/>
        <v>0</v>
      </c>
    </row>
    <row r="440" spans="1:16" s="6" customFormat="1" x14ac:dyDescent="0.25">
      <c r="A440" s="6">
        <f t="shared" si="73"/>
        <v>772</v>
      </c>
      <c r="B440" s="6" t="str">
        <f>VLOOKUP(A440,Table!D:F,2,FALSE)</f>
        <v>April 2049</v>
      </c>
      <c r="C440" s="28">
        <f t="shared" si="67"/>
        <v>-1216.1229431981892</v>
      </c>
      <c r="D440" s="28">
        <f t="shared" si="68"/>
        <v>-500</v>
      </c>
      <c r="E440" s="8">
        <f t="shared" si="74"/>
        <v>0</v>
      </c>
      <c r="F440" s="8">
        <f t="shared" si="75"/>
        <v>0</v>
      </c>
      <c r="G440" s="8">
        <f t="shared" si="69"/>
        <v>0</v>
      </c>
      <c r="H440" s="8">
        <f t="shared" si="76"/>
        <v>0</v>
      </c>
      <c r="I440" s="6" t="str">
        <f t="shared" si="70"/>
        <v>April 2049</v>
      </c>
      <c r="J440" s="6">
        <f t="shared" si="71"/>
        <v>772</v>
      </c>
      <c r="L440" s="6">
        <v>383</v>
      </c>
      <c r="M440" s="29">
        <f t="shared" si="77"/>
        <v>-716.12294319818932</v>
      </c>
      <c r="N440" s="8">
        <f t="shared" si="78"/>
        <v>716.12294319818932</v>
      </c>
      <c r="O440" s="8">
        <f t="shared" si="72"/>
        <v>0</v>
      </c>
      <c r="P440" s="8">
        <f t="shared" si="79"/>
        <v>0</v>
      </c>
    </row>
    <row r="441" spans="1:16" s="6" customFormat="1" x14ac:dyDescent="0.25">
      <c r="A441" s="6">
        <f t="shared" si="73"/>
        <v>773</v>
      </c>
      <c r="B441" s="6" t="str">
        <f>VLOOKUP(A441,Table!D:F,2,FALSE)</f>
        <v>May 2049</v>
      </c>
      <c r="C441" s="28">
        <f t="shared" si="67"/>
        <v>-1216.1229431981892</v>
      </c>
      <c r="D441" s="28">
        <f t="shared" si="68"/>
        <v>-500</v>
      </c>
      <c r="E441" s="8">
        <f t="shared" si="74"/>
        <v>0</v>
      </c>
      <c r="F441" s="8">
        <f t="shared" si="75"/>
        <v>0</v>
      </c>
      <c r="G441" s="8">
        <f t="shared" si="69"/>
        <v>0</v>
      </c>
      <c r="H441" s="8">
        <f t="shared" si="76"/>
        <v>0</v>
      </c>
      <c r="I441" s="6" t="str">
        <f t="shared" si="70"/>
        <v>May 2049</v>
      </c>
      <c r="J441" s="6">
        <f t="shared" si="71"/>
        <v>773</v>
      </c>
      <c r="L441" s="6">
        <v>384</v>
      </c>
      <c r="M441" s="29">
        <f t="shared" si="77"/>
        <v>-716.12294319818932</v>
      </c>
      <c r="N441" s="8">
        <f t="shared" si="78"/>
        <v>716.12294319818932</v>
      </c>
      <c r="O441" s="8">
        <f t="shared" si="72"/>
        <v>0</v>
      </c>
      <c r="P441" s="8">
        <f t="shared" si="79"/>
        <v>0</v>
      </c>
    </row>
    <row r="442" spans="1:16" s="6" customFormat="1" x14ac:dyDescent="0.25">
      <c r="A442" s="6">
        <f t="shared" si="73"/>
        <v>774</v>
      </c>
      <c r="B442" s="6" t="str">
        <f>VLOOKUP(A442,Table!D:F,2,FALSE)</f>
        <v>June 2049</v>
      </c>
      <c r="C442" s="28">
        <f t="shared" si="67"/>
        <v>-1216.1229431981892</v>
      </c>
      <c r="D442" s="28">
        <f t="shared" si="68"/>
        <v>-500</v>
      </c>
      <c r="E442" s="8">
        <f t="shared" si="74"/>
        <v>0</v>
      </c>
      <c r="F442" s="8">
        <f t="shared" si="75"/>
        <v>0</v>
      </c>
      <c r="G442" s="8">
        <f t="shared" si="69"/>
        <v>0</v>
      </c>
      <c r="H442" s="8">
        <f t="shared" si="76"/>
        <v>0</v>
      </c>
      <c r="I442" s="6" t="str">
        <f t="shared" si="70"/>
        <v>June 2049</v>
      </c>
      <c r="J442" s="6">
        <f t="shared" si="71"/>
        <v>774</v>
      </c>
      <c r="L442" s="6">
        <v>385</v>
      </c>
      <c r="M442" s="29">
        <f t="shared" si="77"/>
        <v>-716.12294319818932</v>
      </c>
      <c r="N442" s="8">
        <f t="shared" si="78"/>
        <v>716.12294319818932</v>
      </c>
      <c r="O442" s="8">
        <f t="shared" si="72"/>
        <v>0</v>
      </c>
      <c r="P442" s="8">
        <f t="shared" si="79"/>
        <v>0</v>
      </c>
    </row>
    <row r="443" spans="1:16" s="6" customFormat="1" x14ac:dyDescent="0.25">
      <c r="A443" s="6">
        <f t="shared" si="73"/>
        <v>775</v>
      </c>
      <c r="B443" s="6" t="str">
        <f>VLOOKUP(A443,Table!D:F,2,FALSE)</f>
        <v>July 2049</v>
      </c>
      <c r="C443" s="28">
        <f t="shared" ref="C443:C506" si="80">-$C$18+D443</f>
        <v>-1216.1229431981892</v>
      </c>
      <c r="D443" s="28">
        <f t="shared" ref="D443:D506" si="81">IF(D442&lt;0, D442,IF(B443=$D$24,-$C$27,0))</f>
        <v>-500</v>
      </c>
      <c r="E443" s="8">
        <f t="shared" si="74"/>
        <v>0</v>
      </c>
      <c r="F443" s="8">
        <f t="shared" si="75"/>
        <v>0</v>
      </c>
      <c r="G443" s="8">
        <f t="shared" ref="G443:G506" si="82">H442*$C$15/12</f>
        <v>0</v>
      </c>
      <c r="H443" s="8">
        <f t="shared" si="76"/>
        <v>0</v>
      </c>
      <c r="I443" s="6" t="str">
        <f t="shared" ref="I443:I506" si="83">B443</f>
        <v>July 2049</v>
      </c>
      <c r="J443" s="6">
        <f t="shared" ref="J443:J506" si="84">A443</f>
        <v>775</v>
      </c>
      <c r="L443" s="6">
        <v>386</v>
      </c>
      <c r="M443" s="29">
        <f t="shared" si="77"/>
        <v>-716.12294319818932</v>
      </c>
      <c r="N443" s="8">
        <f t="shared" si="78"/>
        <v>716.12294319818932</v>
      </c>
      <c r="O443" s="8">
        <f t="shared" ref="O443:O506" si="85">P442*$C$15/12</f>
        <v>0</v>
      </c>
      <c r="P443" s="8">
        <f t="shared" si="79"/>
        <v>0</v>
      </c>
    </row>
    <row r="444" spans="1:16" s="6" customFormat="1" x14ac:dyDescent="0.25">
      <c r="A444" s="6">
        <f t="shared" ref="A444:A507" si="86">A443+1</f>
        <v>776</v>
      </c>
      <c r="B444" s="6" t="str">
        <f>VLOOKUP(A444,Table!D:F,2,FALSE)</f>
        <v>August 2049</v>
      </c>
      <c r="C444" s="28">
        <f t="shared" si="80"/>
        <v>-1216.1229431981892</v>
      </c>
      <c r="D444" s="28">
        <f t="shared" si="81"/>
        <v>-500</v>
      </c>
      <c r="E444" s="8">
        <f t="shared" ref="E444:E507" si="87">IF(H443=0,0,-(C444))</f>
        <v>0</v>
      </c>
      <c r="F444" s="8">
        <f t="shared" ref="F444:F507" si="88">IF(H443=0,0,-(G444+C444))</f>
        <v>0</v>
      </c>
      <c r="G444" s="8">
        <f t="shared" si="82"/>
        <v>0</v>
      </c>
      <c r="H444" s="8">
        <f t="shared" ref="H444:H507" si="89">IF(-C444&gt;=H443,0,(H443-F444))</f>
        <v>0</v>
      </c>
      <c r="I444" s="6" t="str">
        <f t="shared" si="83"/>
        <v>August 2049</v>
      </c>
      <c r="J444" s="6">
        <f t="shared" si="84"/>
        <v>776</v>
      </c>
      <c r="L444" s="6">
        <v>387</v>
      </c>
      <c r="M444" s="29">
        <f t="shared" ref="M444:M507" si="90">M443</f>
        <v>-716.12294319818932</v>
      </c>
      <c r="N444" s="8">
        <f t="shared" ref="N444:N507" si="91">-(O444+M444)</f>
        <v>716.12294319818932</v>
      </c>
      <c r="O444" s="8">
        <f t="shared" si="85"/>
        <v>0</v>
      </c>
      <c r="P444" s="8">
        <f t="shared" ref="P444:P507" si="92">IF(-M444&gt;=P443,0,(P443-N444))</f>
        <v>0</v>
      </c>
    </row>
    <row r="445" spans="1:16" s="6" customFormat="1" x14ac:dyDescent="0.25">
      <c r="A445" s="6">
        <f t="shared" si="86"/>
        <v>777</v>
      </c>
      <c r="B445" s="6" t="str">
        <f>VLOOKUP(A445,Table!D:F,2,FALSE)</f>
        <v>September 2049</v>
      </c>
      <c r="C445" s="28">
        <f t="shared" si="80"/>
        <v>-1216.1229431981892</v>
      </c>
      <c r="D445" s="28">
        <f t="shared" si="81"/>
        <v>-500</v>
      </c>
      <c r="E445" s="8">
        <f t="shared" si="87"/>
        <v>0</v>
      </c>
      <c r="F445" s="8">
        <f t="shared" si="88"/>
        <v>0</v>
      </c>
      <c r="G445" s="8">
        <f t="shared" si="82"/>
        <v>0</v>
      </c>
      <c r="H445" s="8">
        <f t="shared" si="89"/>
        <v>0</v>
      </c>
      <c r="I445" s="6" t="str">
        <f t="shared" si="83"/>
        <v>September 2049</v>
      </c>
      <c r="J445" s="6">
        <f t="shared" si="84"/>
        <v>777</v>
      </c>
      <c r="L445" s="6">
        <v>388</v>
      </c>
      <c r="M445" s="29">
        <f t="shared" si="90"/>
        <v>-716.12294319818932</v>
      </c>
      <c r="N445" s="8">
        <f t="shared" si="91"/>
        <v>716.12294319818932</v>
      </c>
      <c r="O445" s="8">
        <f t="shared" si="85"/>
        <v>0</v>
      </c>
      <c r="P445" s="8">
        <f t="shared" si="92"/>
        <v>0</v>
      </c>
    </row>
    <row r="446" spans="1:16" s="6" customFormat="1" x14ac:dyDescent="0.25">
      <c r="A446" s="6">
        <f t="shared" si="86"/>
        <v>778</v>
      </c>
      <c r="B446" s="6" t="str">
        <f>VLOOKUP(A446,Table!D:F,2,FALSE)</f>
        <v>October 2049</v>
      </c>
      <c r="C446" s="28">
        <f t="shared" si="80"/>
        <v>-1216.1229431981892</v>
      </c>
      <c r="D446" s="28">
        <f t="shared" si="81"/>
        <v>-500</v>
      </c>
      <c r="E446" s="8">
        <f t="shared" si="87"/>
        <v>0</v>
      </c>
      <c r="F446" s="8">
        <f t="shared" si="88"/>
        <v>0</v>
      </c>
      <c r="G446" s="8">
        <f t="shared" si="82"/>
        <v>0</v>
      </c>
      <c r="H446" s="8">
        <f t="shared" si="89"/>
        <v>0</v>
      </c>
      <c r="I446" s="6" t="str">
        <f t="shared" si="83"/>
        <v>October 2049</v>
      </c>
      <c r="J446" s="6">
        <f t="shared" si="84"/>
        <v>778</v>
      </c>
      <c r="L446" s="6">
        <v>389</v>
      </c>
      <c r="M446" s="29">
        <f t="shared" si="90"/>
        <v>-716.12294319818932</v>
      </c>
      <c r="N446" s="8">
        <f t="shared" si="91"/>
        <v>716.12294319818932</v>
      </c>
      <c r="O446" s="8">
        <f t="shared" si="85"/>
        <v>0</v>
      </c>
      <c r="P446" s="8">
        <f t="shared" si="92"/>
        <v>0</v>
      </c>
    </row>
    <row r="447" spans="1:16" s="6" customFormat="1" x14ac:dyDescent="0.25">
      <c r="A447" s="6">
        <f t="shared" si="86"/>
        <v>779</v>
      </c>
      <c r="B447" s="6" t="str">
        <f>VLOOKUP(A447,Table!D:F,2,FALSE)</f>
        <v>November 2049</v>
      </c>
      <c r="C447" s="28">
        <f t="shared" si="80"/>
        <v>-1216.1229431981892</v>
      </c>
      <c r="D447" s="28">
        <f t="shared" si="81"/>
        <v>-500</v>
      </c>
      <c r="E447" s="8">
        <f t="shared" si="87"/>
        <v>0</v>
      </c>
      <c r="F447" s="8">
        <f t="shared" si="88"/>
        <v>0</v>
      </c>
      <c r="G447" s="8">
        <f t="shared" si="82"/>
        <v>0</v>
      </c>
      <c r="H447" s="8">
        <f t="shared" si="89"/>
        <v>0</v>
      </c>
      <c r="I447" s="6" t="str">
        <f t="shared" si="83"/>
        <v>November 2049</v>
      </c>
      <c r="J447" s="6">
        <f t="shared" si="84"/>
        <v>779</v>
      </c>
      <c r="L447" s="6">
        <v>390</v>
      </c>
      <c r="M447" s="29">
        <f t="shared" si="90"/>
        <v>-716.12294319818932</v>
      </c>
      <c r="N447" s="8">
        <f t="shared" si="91"/>
        <v>716.12294319818932</v>
      </c>
      <c r="O447" s="8">
        <f t="shared" si="85"/>
        <v>0</v>
      </c>
      <c r="P447" s="8">
        <f t="shared" si="92"/>
        <v>0</v>
      </c>
    </row>
    <row r="448" spans="1:16" s="6" customFormat="1" x14ac:dyDescent="0.25">
      <c r="A448" s="6">
        <f t="shared" si="86"/>
        <v>780</v>
      </c>
      <c r="B448" s="6" t="str">
        <f>VLOOKUP(A448,Table!D:F,2,FALSE)</f>
        <v>December 2049</v>
      </c>
      <c r="C448" s="28">
        <f t="shared" si="80"/>
        <v>-1216.1229431981892</v>
      </c>
      <c r="D448" s="28">
        <f t="shared" si="81"/>
        <v>-500</v>
      </c>
      <c r="E448" s="8">
        <f t="shared" si="87"/>
        <v>0</v>
      </c>
      <c r="F448" s="8">
        <f t="shared" si="88"/>
        <v>0</v>
      </c>
      <c r="G448" s="8">
        <f t="shared" si="82"/>
        <v>0</v>
      </c>
      <c r="H448" s="8">
        <f t="shared" si="89"/>
        <v>0</v>
      </c>
      <c r="I448" s="6" t="str">
        <f t="shared" si="83"/>
        <v>December 2049</v>
      </c>
      <c r="J448" s="6">
        <f t="shared" si="84"/>
        <v>780</v>
      </c>
      <c r="L448" s="6">
        <v>391</v>
      </c>
      <c r="M448" s="29">
        <f t="shared" si="90"/>
        <v>-716.12294319818932</v>
      </c>
      <c r="N448" s="8">
        <f t="shared" si="91"/>
        <v>716.12294319818932</v>
      </c>
      <c r="O448" s="8">
        <f t="shared" si="85"/>
        <v>0</v>
      </c>
      <c r="P448" s="8">
        <f t="shared" si="92"/>
        <v>0</v>
      </c>
    </row>
    <row r="449" spans="1:16" s="6" customFormat="1" x14ac:dyDescent="0.25">
      <c r="A449" s="6">
        <f t="shared" si="86"/>
        <v>781</v>
      </c>
      <c r="B449" s="6" t="str">
        <f>VLOOKUP(A449,Table!D:F,2,FALSE)</f>
        <v>January 2050</v>
      </c>
      <c r="C449" s="28">
        <f t="shared" si="80"/>
        <v>-1216.1229431981892</v>
      </c>
      <c r="D449" s="28">
        <f t="shared" si="81"/>
        <v>-500</v>
      </c>
      <c r="E449" s="8">
        <f t="shared" si="87"/>
        <v>0</v>
      </c>
      <c r="F449" s="8">
        <f t="shared" si="88"/>
        <v>0</v>
      </c>
      <c r="G449" s="8">
        <f t="shared" si="82"/>
        <v>0</v>
      </c>
      <c r="H449" s="8">
        <f t="shared" si="89"/>
        <v>0</v>
      </c>
      <c r="I449" s="6" t="str">
        <f t="shared" si="83"/>
        <v>January 2050</v>
      </c>
      <c r="J449" s="6">
        <f t="shared" si="84"/>
        <v>781</v>
      </c>
      <c r="L449" s="6">
        <v>392</v>
      </c>
      <c r="M449" s="29">
        <f t="shared" si="90"/>
        <v>-716.12294319818932</v>
      </c>
      <c r="N449" s="8">
        <f t="shared" si="91"/>
        <v>716.12294319818932</v>
      </c>
      <c r="O449" s="8">
        <f t="shared" si="85"/>
        <v>0</v>
      </c>
      <c r="P449" s="8">
        <f t="shared" si="92"/>
        <v>0</v>
      </c>
    </row>
    <row r="450" spans="1:16" s="6" customFormat="1" x14ac:dyDescent="0.25">
      <c r="A450" s="6">
        <f t="shared" si="86"/>
        <v>782</v>
      </c>
      <c r="B450" s="6" t="str">
        <f>VLOOKUP(A450,Table!D:F,2,FALSE)</f>
        <v>February 2050</v>
      </c>
      <c r="C450" s="28">
        <f t="shared" si="80"/>
        <v>-1216.1229431981892</v>
      </c>
      <c r="D450" s="28">
        <f t="shared" si="81"/>
        <v>-500</v>
      </c>
      <c r="E450" s="8">
        <f t="shared" si="87"/>
        <v>0</v>
      </c>
      <c r="F450" s="8">
        <f t="shared" si="88"/>
        <v>0</v>
      </c>
      <c r="G450" s="8">
        <f t="shared" si="82"/>
        <v>0</v>
      </c>
      <c r="H450" s="8">
        <f t="shared" si="89"/>
        <v>0</v>
      </c>
      <c r="I450" s="6" t="str">
        <f t="shared" si="83"/>
        <v>February 2050</v>
      </c>
      <c r="J450" s="6">
        <f t="shared" si="84"/>
        <v>782</v>
      </c>
      <c r="L450" s="6">
        <v>393</v>
      </c>
      <c r="M450" s="29">
        <f t="shared" si="90"/>
        <v>-716.12294319818932</v>
      </c>
      <c r="N450" s="8">
        <f t="shared" si="91"/>
        <v>716.12294319818932</v>
      </c>
      <c r="O450" s="8">
        <f t="shared" si="85"/>
        <v>0</v>
      </c>
      <c r="P450" s="8">
        <f t="shared" si="92"/>
        <v>0</v>
      </c>
    </row>
    <row r="451" spans="1:16" s="6" customFormat="1" x14ac:dyDescent="0.25">
      <c r="A451" s="6">
        <f t="shared" si="86"/>
        <v>783</v>
      </c>
      <c r="B451" s="6" t="str">
        <f>VLOOKUP(A451,Table!D:F,2,FALSE)</f>
        <v>March 2050</v>
      </c>
      <c r="C451" s="28">
        <f t="shared" si="80"/>
        <v>-1216.1229431981892</v>
      </c>
      <c r="D451" s="28">
        <f t="shared" si="81"/>
        <v>-500</v>
      </c>
      <c r="E451" s="8">
        <f t="shared" si="87"/>
        <v>0</v>
      </c>
      <c r="F451" s="8">
        <f t="shared" si="88"/>
        <v>0</v>
      </c>
      <c r="G451" s="8">
        <f t="shared" si="82"/>
        <v>0</v>
      </c>
      <c r="H451" s="8">
        <f t="shared" si="89"/>
        <v>0</v>
      </c>
      <c r="I451" s="6" t="str">
        <f t="shared" si="83"/>
        <v>March 2050</v>
      </c>
      <c r="J451" s="6">
        <f t="shared" si="84"/>
        <v>783</v>
      </c>
      <c r="L451" s="6">
        <v>394</v>
      </c>
      <c r="M451" s="29">
        <f t="shared" si="90"/>
        <v>-716.12294319818932</v>
      </c>
      <c r="N451" s="8">
        <f t="shared" si="91"/>
        <v>716.12294319818932</v>
      </c>
      <c r="O451" s="8">
        <f t="shared" si="85"/>
        <v>0</v>
      </c>
      <c r="P451" s="8">
        <f t="shared" si="92"/>
        <v>0</v>
      </c>
    </row>
    <row r="452" spans="1:16" s="6" customFormat="1" x14ac:dyDescent="0.25">
      <c r="A452" s="6">
        <f t="shared" si="86"/>
        <v>784</v>
      </c>
      <c r="B452" s="6" t="str">
        <f>VLOOKUP(A452,Table!D:F,2,FALSE)</f>
        <v>April 2050</v>
      </c>
      <c r="C452" s="28">
        <f t="shared" si="80"/>
        <v>-1216.1229431981892</v>
      </c>
      <c r="D452" s="28">
        <f t="shared" si="81"/>
        <v>-500</v>
      </c>
      <c r="E452" s="8">
        <f t="shared" si="87"/>
        <v>0</v>
      </c>
      <c r="F452" s="8">
        <f t="shared" si="88"/>
        <v>0</v>
      </c>
      <c r="G452" s="8">
        <f t="shared" si="82"/>
        <v>0</v>
      </c>
      <c r="H452" s="8">
        <f t="shared" si="89"/>
        <v>0</v>
      </c>
      <c r="I452" s="6" t="str">
        <f t="shared" si="83"/>
        <v>April 2050</v>
      </c>
      <c r="J452" s="6">
        <f t="shared" si="84"/>
        <v>784</v>
      </c>
      <c r="L452" s="6">
        <v>395</v>
      </c>
      <c r="M452" s="29">
        <f t="shared" si="90"/>
        <v>-716.12294319818932</v>
      </c>
      <c r="N452" s="8">
        <f t="shared" si="91"/>
        <v>716.12294319818932</v>
      </c>
      <c r="O452" s="8">
        <f t="shared" si="85"/>
        <v>0</v>
      </c>
      <c r="P452" s="8">
        <f t="shared" si="92"/>
        <v>0</v>
      </c>
    </row>
    <row r="453" spans="1:16" s="6" customFormat="1" x14ac:dyDescent="0.25">
      <c r="A453" s="6">
        <f t="shared" si="86"/>
        <v>785</v>
      </c>
      <c r="B453" s="6" t="str">
        <f>VLOOKUP(A453,Table!D:F,2,FALSE)</f>
        <v>May 2050</v>
      </c>
      <c r="C453" s="28">
        <f t="shared" si="80"/>
        <v>-1216.1229431981892</v>
      </c>
      <c r="D453" s="28">
        <f t="shared" si="81"/>
        <v>-500</v>
      </c>
      <c r="E453" s="8">
        <f t="shared" si="87"/>
        <v>0</v>
      </c>
      <c r="F453" s="8">
        <f t="shared" si="88"/>
        <v>0</v>
      </c>
      <c r="G453" s="8">
        <f t="shared" si="82"/>
        <v>0</v>
      </c>
      <c r="H453" s="8">
        <f t="shared" si="89"/>
        <v>0</v>
      </c>
      <c r="I453" s="6" t="str">
        <f t="shared" si="83"/>
        <v>May 2050</v>
      </c>
      <c r="J453" s="6">
        <f t="shared" si="84"/>
        <v>785</v>
      </c>
      <c r="L453" s="6">
        <v>396</v>
      </c>
      <c r="M453" s="29">
        <f t="shared" si="90"/>
        <v>-716.12294319818932</v>
      </c>
      <c r="N453" s="8">
        <f t="shared" si="91"/>
        <v>716.12294319818932</v>
      </c>
      <c r="O453" s="8">
        <f t="shared" si="85"/>
        <v>0</v>
      </c>
      <c r="P453" s="8">
        <f t="shared" si="92"/>
        <v>0</v>
      </c>
    </row>
    <row r="454" spans="1:16" s="6" customFormat="1" x14ac:dyDescent="0.25">
      <c r="A454" s="6">
        <f t="shared" si="86"/>
        <v>786</v>
      </c>
      <c r="B454" s="6" t="str">
        <f>VLOOKUP(A454,Table!D:F,2,FALSE)</f>
        <v>June 2050</v>
      </c>
      <c r="C454" s="28">
        <f t="shared" si="80"/>
        <v>-1216.1229431981892</v>
      </c>
      <c r="D454" s="28">
        <f t="shared" si="81"/>
        <v>-500</v>
      </c>
      <c r="E454" s="8">
        <f t="shared" si="87"/>
        <v>0</v>
      </c>
      <c r="F454" s="8">
        <f t="shared" si="88"/>
        <v>0</v>
      </c>
      <c r="G454" s="8">
        <f t="shared" si="82"/>
        <v>0</v>
      </c>
      <c r="H454" s="8">
        <f t="shared" si="89"/>
        <v>0</v>
      </c>
      <c r="I454" s="6" t="str">
        <f t="shared" si="83"/>
        <v>June 2050</v>
      </c>
      <c r="J454" s="6">
        <f t="shared" si="84"/>
        <v>786</v>
      </c>
      <c r="L454" s="6">
        <v>397</v>
      </c>
      <c r="M454" s="29">
        <f t="shared" si="90"/>
        <v>-716.12294319818932</v>
      </c>
      <c r="N454" s="8">
        <f t="shared" si="91"/>
        <v>716.12294319818932</v>
      </c>
      <c r="O454" s="8">
        <f t="shared" si="85"/>
        <v>0</v>
      </c>
      <c r="P454" s="8">
        <f t="shared" si="92"/>
        <v>0</v>
      </c>
    </row>
    <row r="455" spans="1:16" s="6" customFormat="1" x14ac:dyDescent="0.25">
      <c r="A455" s="6">
        <f t="shared" si="86"/>
        <v>787</v>
      </c>
      <c r="B455" s="6" t="str">
        <f>VLOOKUP(A455,Table!D:F,2,FALSE)</f>
        <v>July 2050</v>
      </c>
      <c r="C455" s="28">
        <f t="shared" si="80"/>
        <v>-1216.1229431981892</v>
      </c>
      <c r="D455" s="28">
        <f t="shared" si="81"/>
        <v>-500</v>
      </c>
      <c r="E455" s="8">
        <f t="shared" si="87"/>
        <v>0</v>
      </c>
      <c r="F455" s="8">
        <f t="shared" si="88"/>
        <v>0</v>
      </c>
      <c r="G455" s="8">
        <f t="shared" si="82"/>
        <v>0</v>
      </c>
      <c r="H455" s="8">
        <f t="shared" si="89"/>
        <v>0</v>
      </c>
      <c r="I455" s="6" t="str">
        <f t="shared" si="83"/>
        <v>July 2050</v>
      </c>
      <c r="J455" s="6">
        <f t="shared" si="84"/>
        <v>787</v>
      </c>
      <c r="L455" s="6">
        <v>398</v>
      </c>
      <c r="M455" s="29">
        <f t="shared" si="90"/>
        <v>-716.12294319818932</v>
      </c>
      <c r="N455" s="8">
        <f t="shared" si="91"/>
        <v>716.12294319818932</v>
      </c>
      <c r="O455" s="8">
        <f t="shared" si="85"/>
        <v>0</v>
      </c>
      <c r="P455" s="8">
        <f t="shared" si="92"/>
        <v>0</v>
      </c>
    </row>
    <row r="456" spans="1:16" s="6" customFormat="1" x14ac:dyDescent="0.25">
      <c r="A456" s="6">
        <f t="shared" si="86"/>
        <v>788</v>
      </c>
      <c r="B456" s="6" t="str">
        <f>VLOOKUP(A456,Table!D:F,2,FALSE)</f>
        <v>August 2050</v>
      </c>
      <c r="C456" s="28">
        <f t="shared" si="80"/>
        <v>-1216.1229431981892</v>
      </c>
      <c r="D456" s="28">
        <f t="shared" si="81"/>
        <v>-500</v>
      </c>
      <c r="E456" s="8">
        <f t="shared" si="87"/>
        <v>0</v>
      </c>
      <c r="F456" s="8">
        <f t="shared" si="88"/>
        <v>0</v>
      </c>
      <c r="G456" s="8">
        <f t="shared" si="82"/>
        <v>0</v>
      </c>
      <c r="H456" s="8">
        <f t="shared" si="89"/>
        <v>0</v>
      </c>
      <c r="I456" s="6" t="str">
        <f t="shared" si="83"/>
        <v>August 2050</v>
      </c>
      <c r="J456" s="6">
        <f t="shared" si="84"/>
        <v>788</v>
      </c>
      <c r="L456" s="6">
        <v>399</v>
      </c>
      <c r="M456" s="29">
        <f t="shared" si="90"/>
        <v>-716.12294319818932</v>
      </c>
      <c r="N456" s="8">
        <f t="shared" si="91"/>
        <v>716.12294319818932</v>
      </c>
      <c r="O456" s="8">
        <f t="shared" si="85"/>
        <v>0</v>
      </c>
      <c r="P456" s="8">
        <f t="shared" si="92"/>
        <v>0</v>
      </c>
    </row>
    <row r="457" spans="1:16" s="6" customFormat="1" x14ac:dyDescent="0.25">
      <c r="A457" s="6">
        <f t="shared" si="86"/>
        <v>789</v>
      </c>
      <c r="B457" s="6" t="str">
        <f>VLOOKUP(A457,Table!D:F,2,FALSE)</f>
        <v>September 2050</v>
      </c>
      <c r="C457" s="28">
        <f t="shared" si="80"/>
        <v>-1216.1229431981892</v>
      </c>
      <c r="D457" s="28">
        <f t="shared" si="81"/>
        <v>-500</v>
      </c>
      <c r="E457" s="8">
        <f t="shared" si="87"/>
        <v>0</v>
      </c>
      <c r="F457" s="8">
        <f t="shared" si="88"/>
        <v>0</v>
      </c>
      <c r="G457" s="8">
        <f t="shared" si="82"/>
        <v>0</v>
      </c>
      <c r="H457" s="8">
        <f t="shared" si="89"/>
        <v>0</v>
      </c>
      <c r="I457" s="6" t="str">
        <f t="shared" si="83"/>
        <v>September 2050</v>
      </c>
      <c r="J457" s="6">
        <f t="shared" si="84"/>
        <v>789</v>
      </c>
      <c r="L457" s="6">
        <v>400</v>
      </c>
      <c r="M457" s="29">
        <f t="shared" si="90"/>
        <v>-716.12294319818932</v>
      </c>
      <c r="N457" s="8">
        <f t="shared" si="91"/>
        <v>716.12294319818932</v>
      </c>
      <c r="O457" s="8">
        <f t="shared" si="85"/>
        <v>0</v>
      </c>
      <c r="P457" s="8">
        <f t="shared" si="92"/>
        <v>0</v>
      </c>
    </row>
    <row r="458" spans="1:16" s="6" customFormat="1" x14ac:dyDescent="0.25">
      <c r="A458" s="6">
        <f t="shared" si="86"/>
        <v>790</v>
      </c>
      <c r="B458" s="6" t="str">
        <f>VLOOKUP(A458,Table!D:F,2,FALSE)</f>
        <v>October 2050</v>
      </c>
      <c r="C458" s="28">
        <f t="shared" si="80"/>
        <v>-1216.1229431981892</v>
      </c>
      <c r="D458" s="28">
        <f t="shared" si="81"/>
        <v>-500</v>
      </c>
      <c r="E458" s="8">
        <f t="shared" si="87"/>
        <v>0</v>
      </c>
      <c r="F458" s="8">
        <f t="shared" si="88"/>
        <v>0</v>
      </c>
      <c r="G458" s="8">
        <f t="shared" si="82"/>
        <v>0</v>
      </c>
      <c r="H458" s="8">
        <f t="shared" si="89"/>
        <v>0</v>
      </c>
      <c r="I458" s="6" t="str">
        <f t="shared" si="83"/>
        <v>October 2050</v>
      </c>
      <c r="J458" s="6">
        <f t="shared" si="84"/>
        <v>790</v>
      </c>
      <c r="L458" s="6">
        <v>401</v>
      </c>
      <c r="M458" s="29">
        <f t="shared" si="90"/>
        <v>-716.12294319818932</v>
      </c>
      <c r="N458" s="8">
        <f t="shared" si="91"/>
        <v>716.12294319818932</v>
      </c>
      <c r="O458" s="8">
        <f t="shared" si="85"/>
        <v>0</v>
      </c>
      <c r="P458" s="8">
        <f t="shared" si="92"/>
        <v>0</v>
      </c>
    </row>
    <row r="459" spans="1:16" s="6" customFormat="1" x14ac:dyDescent="0.25">
      <c r="A459" s="6">
        <f t="shared" si="86"/>
        <v>791</v>
      </c>
      <c r="B459" s="6" t="str">
        <f>VLOOKUP(A459,Table!D:F,2,FALSE)</f>
        <v>November 2050</v>
      </c>
      <c r="C459" s="28">
        <f t="shared" si="80"/>
        <v>-1216.1229431981892</v>
      </c>
      <c r="D459" s="28">
        <f t="shared" si="81"/>
        <v>-500</v>
      </c>
      <c r="E459" s="8">
        <f t="shared" si="87"/>
        <v>0</v>
      </c>
      <c r="F459" s="8">
        <f t="shared" si="88"/>
        <v>0</v>
      </c>
      <c r="G459" s="8">
        <f t="shared" si="82"/>
        <v>0</v>
      </c>
      <c r="H459" s="8">
        <f t="shared" si="89"/>
        <v>0</v>
      </c>
      <c r="I459" s="6" t="str">
        <f t="shared" si="83"/>
        <v>November 2050</v>
      </c>
      <c r="J459" s="6">
        <f t="shared" si="84"/>
        <v>791</v>
      </c>
      <c r="L459" s="6">
        <v>402</v>
      </c>
      <c r="M459" s="29">
        <f t="shared" si="90"/>
        <v>-716.12294319818932</v>
      </c>
      <c r="N459" s="8">
        <f t="shared" si="91"/>
        <v>716.12294319818932</v>
      </c>
      <c r="O459" s="8">
        <f t="shared" si="85"/>
        <v>0</v>
      </c>
      <c r="P459" s="8">
        <f t="shared" si="92"/>
        <v>0</v>
      </c>
    </row>
    <row r="460" spans="1:16" s="6" customFormat="1" x14ac:dyDescent="0.25">
      <c r="A460" s="6">
        <f t="shared" si="86"/>
        <v>792</v>
      </c>
      <c r="B460" s="6" t="str">
        <f>VLOOKUP(A460,Table!D:F,2,FALSE)</f>
        <v>December 2050</v>
      </c>
      <c r="C460" s="28">
        <f t="shared" si="80"/>
        <v>-1216.1229431981892</v>
      </c>
      <c r="D460" s="28">
        <f t="shared" si="81"/>
        <v>-500</v>
      </c>
      <c r="E460" s="8">
        <f t="shared" si="87"/>
        <v>0</v>
      </c>
      <c r="F460" s="8">
        <f t="shared" si="88"/>
        <v>0</v>
      </c>
      <c r="G460" s="8">
        <f t="shared" si="82"/>
        <v>0</v>
      </c>
      <c r="H460" s="8">
        <f t="shared" si="89"/>
        <v>0</v>
      </c>
      <c r="I460" s="6" t="str">
        <f t="shared" si="83"/>
        <v>December 2050</v>
      </c>
      <c r="J460" s="6">
        <f t="shared" si="84"/>
        <v>792</v>
      </c>
      <c r="L460" s="6">
        <v>403</v>
      </c>
      <c r="M460" s="29">
        <f t="shared" si="90"/>
        <v>-716.12294319818932</v>
      </c>
      <c r="N460" s="8">
        <f t="shared" si="91"/>
        <v>716.12294319818932</v>
      </c>
      <c r="O460" s="8">
        <f t="shared" si="85"/>
        <v>0</v>
      </c>
      <c r="P460" s="8">
        <f t="shared" si="92"/>
        <v>0</v>
      </c>
    </row>
    <row r="461" spans="1:16" s="6" customFormat="1" x14ac:dyDescent="0.25">
      <c r="A461" s="6">
        <f t="shared" si="86"/>
        <v>793</v>
      </c>
      <c r="B461" s="6" t="str">
        <f>VLOOKUP(A461,Table!D:F,2,FALSE)</f>
        <v>January 2051</v>
      </c>
      <c r="C461" s="28">
        <f t="shared" si="80"/>
        <v>-1216.1229431981892</v>
      </c>
      <c r="D461" s="28">
        <f t="shared" si="81"/>
        <v>-500</v>
      </c>
      <c r="E461" s="8">
        <f t="shared" si="87"/>
        <v>0</v>
      </c>
      <c r="F461" s="8">
        <f t="shared" si="88"/>
        <v>0</v>
      </c>
      <c r="G461" s="8">
        <f t="shared" si="82"/>
        <v>0</v>
      </c>
      <c r="H461" s="8">
        <f t="shared" si="89"/>
        <v>0</v>
      </c>
      <c r="I461" s="6" t="str">
        <f t="shared" si="83"/>
        <v>January 2051</v>
      </c>
      <c r="J461" s="6">
        <f t="shared" si="84"/>
        <v>793</v>
      </c>
      <c r="L461" s="6">
        <v>404</v>
      </c>
      <c r="M461" s="29">
        <f t="shared" si="90"/>
        <v>-716.12294319818932</v>
      </c>
      <c r="N461" s="8">
        <f t="shared" si="91"/>
        <v>716.12294319818932</v>
      </c>
      <c r="O461" s="8">
        <f t="shared" si="85"/>
        <v>0</v>
      </c>
      <c r="P461" s="8">
        <f t="shared" si="92"/>
        <v>0</v>
      </c>
    </row>
    <row r="462" spans="1:16" s="6" customFormat="1" x14ac:dyDescent="0.25">
      <c r="A462" s="6">
        <f t="shared" si="86"/>
        <v>794</v>
      </c>
      <c r="B462" s="6" t="str">
        <f>VLOOKUP(A462,Table!D:F,2,FALSE)</f>
        <v>February 2051</v>
      </c>
      <c r="C462" s="28">
        <f t="shared" si="80"/>
        <v>-1216.1229431981892</v>
      </c>
      <c r="D462" s="28">
        <f t="shared" si="81"/>
        <v>-500</v>
      </c>
      <c r="E462" s="8">
        <f t="shared" si="87"/>
        <v>0</v>
      </c>
      <c r="F462" s="8">
        <f t="shared" si="88"/>
        <v>0</v>
      </c>
      <c r="G462" s="8">
        <f t="shared" si="82"/>
        <v>0</v>
      </c>
      <c r="H462" s="8">
        <f t="shared" si="89"/>
        <v>0</v>
      </c>
      <c r="I462" s="6" t="str">
        <f t="shared" si="83"/>
        <v>February 2051</v>
      </c>
      <c r="J462" s="6">
        <f t="shared" si="84"/>
        <v>794</v>
      </c>
      <c r="L462" s="6">
        <v>405</v>
      </c>
      <c r="M462" s="29">
        <f t="shared" si="90"/>
        <v>-716.12294319818932</v>
      </c>
      <c r="N462" s="8">
        <f t="shared" si="91"/>
        <v>716.12294319818932</v>
      </c>
      <c r="O462" s="8">
        <f t="shared" si="85"/>
        <v>0</v>
      </c>
      <c r="P462" s="8">
        <f t="shared" si="92"/>
        <v>0</v>
      </c>
    </row>
    <row r="463" spans="1:16" s="6" customFormat="1" x14ac:dyDescent="0.25">
      <c r="A463" s="6">
        <f t="shared" si="86"/>
        <v>795</v>
      </c>
      <c r="B463" s="6" t="str">
        <f>VLOOKUP(A463,Table!D:F,2,FALSE)</f>
        <v>March 2051</v>
      </c>
      <c r="C463" s="28">
        <f t="shared" si="80"/>
        <v>-1216.1229431981892</v>
      </c>
      <c r="D463" s="28">
        <f t="shared" si="81"/>
        <v>-500</v>
      </c>
      <c r="E463" s="8">
        <f t="shared" si="87"/>
        <v>0</v>
      </c>
      <c r="F463" s="8">
        <f t="shared" si="88"/>
        <v>0</v>
      </c>
      <c r="G463" s="8">
        <f t="shared" si="82"/>
        <v>0</v>
      </c>
      <c r="H463" s="8">
        <f t="shared" si="89"/>
        <v>0</v>
      </c>
      <c r="I463" s="6" t="str">
        <f t="shared" si="83"/>
        <v>March 2051</v>
      </c>
      <c r="J463" s="6">
        <f t="shared" si="84"/>
        <v>795</v>
      </c>
      <c r="L463" s="6">
        <v>406</v>
      </c>
      <c r="M463" s="29">
        <f t="shared" si="90"/>
        <v>-716.12294319818932</v>
      </c>
      <c r="N463" s="8">
        <f t="shared" si="91"/>
        <v>716.12294319818932</v>
      </c>
      <c r="O463" s="8">
        <f t="shared" si="85"/>
        <v>0</v>
      </c>
      <c r="P463" s="8">
        <f t="shared" si="92"/>
        <v>0</v>
      </c>
    </row>
    <row r="464" spans="1:16" s="6" customFormat="1" x14ac:dyDescent="0.25">
      <c r="A464" s="6">
        <f t="shared" si="86"/>
        <v>796</v>
      </c>
      <c r="B464" s="6" t="str">
        <f>VLOOKUP(A464,Table!D:F,2,FALSE)</f>
        <v>April 2051</v>
      </c>
      <c r="C464" s="28">
        <f t="shared" si="80"/>
        <v>-1216.1229431981892</v>
      </c>
      <c r="D464" s="28">
        <f t="shared" si="81"/>
        <v>-500</v>
      </c>
      <c r="E464" s="8">
        <f t="shared" si="87"/>
        <v>0</v>
      </c>
      <c r="F464" s="8">
        <f t="shared" si="88"/>
        <v>0</v>
      </c>
      <c r="G464" s="8">
        <f t="shared" si="82"/>
        <v>0</v>
      </c>
      <c r="H464" s="8">
        <f t="shared" si="89"/>
        <v>0</v>
      </c>
      <c r="I464" s="6" t="str">
        <f t="shared" si="83"/>
        <v>April 2051</v>
      </c>
      <c r="J464" s="6">
        <f t="shared" si="84"/>
        <v>796</v>
      </c>
      <c r="L464" s="6">
        <v>407</v>
      </c>
      <c r="M464" s="29">
        <f t="shared" si="90"/>
        <v>-716.12294319818932</v>
      </c>
      <c r="N464" s="8">
        <f t="shared" si="91"/>
        <v>716.12294319818932</v>
      </c>
      <c r="O464" s="8">
        <f t="shared" si="85"/>
        <v>0</v>
      </c>
      <c r="P464" s="8">
        <f t="shared" si="92"/>
        <v>0</v>
      </c>
    </row>
    <row r="465" spans="1:16" s="6" customFormat="1" x14ac:dyDescent="0.25">
      <c r="A465" s="6">
        <f t="shared" si="86"/>
        <v>797</v>
      </c>
      <c r="B465" s="6" t="str">
        <f>VLOOKUP(A465,Table!D:F,2,FALSE)</f>
        <v>May 2051</v>
      </c>
      <c r="C465" s="28">
        <f t="shared" si="80"/>
        <v>-1216.1229431981892</v>
      </c>
      <c r="D465" s="28">
        <f t="shared" si="81"/>
        <v>-500</v>
      </c>
      <c r="E465" s="8">
        <f t="shared" si="87"/>
        <v>0</v>
      </c>
      <c r="F465" s="8">
        <f t="shared" si="88"/>
        <v>0</v>
      </c>
      <c r="G465" s="8">
        <f t="shared" si="82"/>
        <v>0</v>
      </c>
      <c r="H465" s="8">
        <f t="shared" si="89"/>
        <v>0</v>
      </c>
      <c r="I465" s="6" t="str">
        <f t="shared" si="83"/>
        <v>May 2051</v>
      </c>
      <c r="J465" s="6">
        <f t="shared" si="84"/>
        <v>797</v>
      </c>
      <c r="L465" s="6">
        <v>408</v>
      </c>
      <c r="M465" s="29">
        <f t="shared" si="90"/>
        <v>-716.12294319818932</v>
      </c>
      <c r="N465" s="8">
        <f t="shared" si="91"/>
        <v>716.12294319818932</v>
      </c>
      <c r="O465" s="8">
        <f t="shared" si="85"/>
        <v>0</v>
      </c>
      <c r="P465" s="8">
        <f t="shared" si="92"/>
        <v>0</v>
      </c>
    </row>
    <row r="466" spans="1:16" s="6" customFormat="1" x14ac:dyDescent="0.25">
      <c r="A466" s="6">
        <f t="shared" si="86"/>
        <v>798</v>
      </c>
      <c r="B466" s="6" t="str">
        <f>VLOOKUP(A466,Table!D:F,2,FALSE)</f>
        <v>June 2051</v>
      </c>
      <c r="C466" s="28">
        <f t="shared" si="80"/>
        <v>-1216.1229431981892</v>
      </c>
      <c r="D466" s="28">
        <f t="shared" si="81"/>
        <v>-500</v>
      </c>
      <c r="E466" s="8">
        <f t="shared" si="87"/>
        <v>0</v>
      </c>
      <c r="F466" s="8">
        <f t="shared" si="88"/>
        <v>0</v>
      </c>
      <c r="G466" s="8">
        <f t="shared" si="82"/>
        <v>0</v>
      </c>
      <c r="H466" s="8">
        <f t="shared" si="89"/>
        <v>0</v>
      </c>
      <c r="I466" s="6" t="str">
        <f t="shared" si="83"/>
        <v>June 2051</v>
      </c>
      <c r="J466" s="6">
        <f t="shared" si="84"/>
        <v>798</v>
      </c>
      <c r="L466" s="6">
        <v>409</v>
      </c>
      <c r="M466" s="29">
        <f t="shared" si="90"/>
        <v>-716.12294319818932</v>
      </c>
      <c r="N466" s="8">
        <f t="shared" si="91"/>
        <v>716.12294319818932</v>
      </c>
      <c r="O466" s="8">
        <f t="shared" si="85"/>
        <v>0</v>
      </c>
      <c r="P466" s="8">
        <f t="shared" si="92"/>
        <v>0</v>
      </c>
    </row>
    <row r="467" spans="1:16" s="6" customFormat="1" x14ac:dyDescent="0.25">
      <c r="A467" s="6">
        <f t="shared" si="86"/>
        <v>799</v>
      </c>
      <c r="B467" s="6" t="str">
        <f>VLOOKUP(A467,Table!D:F,2,FALSE)</f>
        <v>July 2051</v>
      </c>
      <c r="C467" s="28">
        <f t="shared" si="80"/>
        <v>-1216.1229431981892</v>
      </c>
      <c r="D467" s="28">
        <f t="shared" si="81"/>
        <v>-500</v>
      </c>
      <c r="E467" s="8">
        <f t="shared" si="87"/>
        <v>0</v>
      </c>
      <c r="F467" s="8">
        <f t="shared" si="88"/>
        <v>0</v>
      </c>
      <c r="G467" s="8">
        <f t="shared" si="82"/>
        <v>0</v>
      </c>
      <c r="H467" s="8">
        <f t="shared" si="89"/>
        <v>0</v>
      </c>
      <c r="I467" s="6" t="str">
        <f t="shared" si="83"/>
        <v>July 2051</v>
      </c>
      <c r="J467" s="6">
        <f t="shared" si="84"/>
        <v>799</v>
      </c>
      <c r="L467" s="6">
        <v>410</v>
      </c>
      <c r="M467" s="29">
        <f t="shared" si="90"/>
        <v>-716.12294319818932</v>
      </c>
      <c r="N467" s="8">
        <f t="shared" si="91"/>
        <v>716.12294319818932</v>
      </c>
      <c r="O467" s="8">
        <f t="shared" si="85"/>
        <v>0</v>
      </c>
      <c r="P467" s="8">
        <f t="shared" si="92"/>
        <v>0</v>
      </c>
    </row>
    <row r="468" spans="1:16" s="6" customFormat="1" x14ac:dyDescent="0.25">
      <c r="A468" s="6">
        <f t="shared" si="86"/>
        <v>800</v>
      </c>
      <c r="B468" s="6" t="str">
        <f>VLOOKUP(A468,Table!D:F,2,FALSE)</f>
        <v>August 2051</v>
      </c>
      <c r="C468" s="28">
        <f t="shared" si="80"/>
        <v>-1216.1229431981892</v>
      </c>
      <c r="D468" s="28">
        <f t="shared" si="81"/>
        <v>-500</v>
      </c>
      <c r="E468" s="8">
        <f t="shared" si="87"/>
        <v>0</v>
      </c>
      <c r="F468" s="8">
        <f t="shared" si="88"/>
        <v>0</v>
      </c>
      <c r="G468" s="8">
        <f t="shared" si="82"/>
        <v>0</v>
      </c>
      <c r="H468" s="8">
        <f t="shared" si="89"/>
        <v>0</v>
      </c>
      <c r="I468" s="6" t="str">
        <f t="shared" si="83"/>
        <v>August 2051</v>
      </c>
      <c r="J468" s="6">
        <f t="shared" si="84"/>
        <v>800</v>
      </c>
      <c r="L468" s="6">
        <v>411</v>
      </c>
      <c r="M468" s="29">
        <f t="shared" si="90"/>
        <v>-716.12294319818932</v>
      </c>
      <c r="N468" s="8">
        <f t="shared" si="91"/>
        <v>716.12294319818932</v>
      </c>
      <c r="O468" s="8">
        <f t="shared" si="85"/>
        <v>0</v>
      </c>
      <c r="P468" s="8">
        <f t="shared" si="92"/>
        <v>0</v>
      </c>
    </row>
    <row r="469" spans="1:16" s="6" customFormat="1" x14ac:dyDescent="0.25">
      <c r="A469" s="6">
        <f t="shared" si="86"/>
        <v>801</v>
      </c>
      <c r="B469" s="6" t="str">
        <f>VLOOKUP(A469,Table!D:F,2,FALSE)</f>
        <v>September 2051</v>
      </c>
      <c r="C469" s="28">
        <f t="shared" si="80"/>
        <v>-1216.1229431981892</v>
      </c>
      <c r="D469" s="28">
        <f t="shared" si="81"/>
        <v>-500</v>
      </c>
      <c r="E469" s="8">
        <f t="shared" si="87"/>
        <v>0</v>
      </c>
      <c r="F469" s="8">
        <f t="shared" si="88"/>
        <v>0</v>
      </c>
      <c r="G469" s="8">
        <f t="shared" si="82"/>
        <v>0</v>
      </c>
      <c r="H469" s="8">
        <f t="shared" si="89"/>
        <v>0</v>
      </c>
      <c r="I469" s="6" t="str">
        <f t="shared" si="83"/>
        <v>September 2051</v>
      </c>
      <c r="J469" s="6">
        <f t="shared" si="84"/>
        <v>801</v>
      </c>
      <c r="L469" s="6">
        <v>412</v>
      </c>
      <c r="M469" s="29">
        <f t="shared" si="90"/>
        <v>-716.12294319818932</v>
      </c>
      <c r="N469" s="8">
        <f t="shared" si="91"/>
        <v>716.12294319818932</v>
      </c>
      <c r="O469" s="8">
        <f t="shared" si="85"/>
        <v>0</v>
      </c>
      <c r="P469" s="8">
        <f t="shared" si="92"/>
        <v>0</v>
      </c>
    </row>
    <row r="470" spans="1:16" s="6" customFormat="1" x14ac:dyDescent="0.25">
      <c r="A470" s="6">
        <f t="shared" si="86"/>
        <v>802</v>
      </c>
      <c r="B470" s="6" t="str">
        <f>VLOOKUP(A470,Table!D:F,2,FALSE)</f>
        <v>October 2051</v>
      </c>
      <c r="C470" s="28">
        <f t="shared" si="80"/>
        <v>-1216.1229431981892</v>
      </c>
      <c r="D470" s="28">
        <f t="shared" si="81"/>
        <v>-500</v>
      </c>
      <c r="E470" s="8">
        <f t="shared" si="87"/>
        <v>0</v>
      </c>
      <c r="F470" s="8">
        <f t="shared" si="88"/>
        <v>0</v>
      </c>
      <c r="G470" s="8">
        <f t="shared" si="82"/>
        <v>0</v>
      </c>
      <c r="H470" s="8">
        <f t="shared" si="89"/>
        <v>0</v>
      </c>
      <c r="I470" s="6" t="str">
        <f t="shared" si="83"/>
        <v>October 2051</v>
      </c>
      <c r="J470" s="6">
        <f t="shared" si="84"/>
        <v>802</v>
      </c>
      <c r="L470" s="6">
        <v>413</v>
      </c>
      <c r="M470" s="29">
        <f t="shared" si="90"/>
        <v>-716.12294319818932</v>
      </c>
      <c r="N470" s="8">
        <f t="shared" si="91"/>
        <v>716.12294319818932</v>
      </c>
      <c r="O470" s="8">
        <f t="shared" si="85"/>
        <v>0</v>
      </c>
      <c r="P470" s="8">
        <f t="shared" si="92"/>
        <v>0</v>
      </c>
    </row>
    <row r="471" spans="1:16" s="6" customFormat="1" x14ac:dyDescent="0.25">
      <c r="A471" s="6">
        <f t="shared" si="86"/>
        <v>803</v>
      </c>
      <c r="B471" s="6" t="str">
        <f>VLOOKUP(A471,Table!D:F,2,FALSE)</f>
        <v>November 2051</v>
      </c>
      <c r="C471" s="28">
        <f t="shared" si="80"/>
        <v>-1216.1229431981892</v>
      </c>
      <c r="D471" s="28">
        <f t="shared" si="81"/>
        <v>-500</v>
      </c>
      <c r="E471" s="8">
        <f t="shared" si="87"/>
        <v>0</v>
      </c>
      <c r="F471" s="8">
        <f t="shared" si="88"/>
        <v>0</v>
      </c>
      <c r="G471" s="8">
        <f t="shared" si="82"/>
        <v>0</v>
      </c>
      <c r="H471" s="8">
        <f t="shared" si="89"/>
        <v>0</v>
      </c>
      <c r="I471" s="6" t="str">
        <f t="shared" si="83"/>
        <v>November 2051</v>
      </c>
      <c r="J471" s="6">
        <f t="shared" si="84"/>
        <v>803</v>
      </c>
      <c r="L471" s="6">
        <v>414</v>
      </c>
      <c r="M471" s="29">
        <f t="shared" si="90"/>
        <v>-716.12294319818932</v>
      </c>
      <c r="N471" s="8">
        <f t="shared" si="91"/>
        <v>716.12294319818932</v>
      </c>
      <c r="O471" s="8">
        <f t="shared" si="85"/>
        <v>0</v>
      </c>
      <c r="P471" s="8">
        <f t="shared" si="92"/>
        <v>0</v>
      </c>
    </row>
    <row r="472" spans="1:16" s="6" customFormat="1" x14ac:dyDescent="0.25">
      <c r="A472" s="6">
        <f t="shared" si="86"/>
        <v>804</v>
      </c>
      <c r="B472" s="6" t="str">
        <f>VLOOKUP(A472,Table!D:F,2,FALSE)</f>
        <v>December 2051</v>
      </c>
      <c r="C472" s="28">
        <f t="shared" si="80"/>
        <v>-1216.1229431981892</v>
      </c>
      <c r="D472" s="28">
        <f t="shared" si="81"/>
        <v>-500</v>
      </c>
      <c r="E472" s="8">
        <f t="shared" si="87"/>
        <v>0</v>
      </c>
      <c r="F472" s="8">
        <f t="shared" si="88"/>
        <v>0</v>
      </c>
      <c r="G472" s="8">
        <f t="shared" si="82"/>
        <v>0</v>
      </c>
      <c r="H472" s="8">
        <f t="shared" si="89"/>
        <v>0</v>
      </c>
      <c r="I472" s="6" t="str">
        <f t="shared" si="83"/>
        <v>December 2051</v>
      </c>
      <c r="J472" s="6">
        <f t="shared" si="84"/>
        <v>804</v>
      </c>
      <c r="L472" s="6">
        <v>415</v>
      </c>
      <c r="M472" s="29">
        <f t="shared" si="90"/>
        <v>-716.12294319818932</v>
      </c>
      <c r="N472" s="8">
        <f t="shared" si="91"/>
        <v>716.12294319818932</v>
      </c>
      <c r="O472" s="8">
        <f t="shared" si="85"/>
        <v>0</v>
      </c>
      <c r="P472" s="8">
        <f t="shared" si="92"/>
        <v>0</v>
      </c>
    </row>
    <row r="473" spans="1:16" s="6" customFormat="1" x14ac:dyDescent="0.25">
      <c r="A473" s="6">
        <f t="shared" si="86"/>
        <v>805</v>
      </c>
      <c r="B473" s="6" t="str">
        <f>VLOOKUP(A473,Table!D:F,2,FALSE)</f>
        <v>January 2052</v>
      </c>
      <c r="C473" s="28">
        <f t="shared" si="80"/>
        <v>-1216.1229431981892</v>
      </c>
      <c r="D473" s="28">
        <f t="shared" si="81"/>
        <v>-500</v>
      </c>
      <c r="E473" s="8">
        <f t="shared" si="87"/>
        <v>0</v>
      </c>
      <c r="F473" s="8">
        <f t="shared" si="88"/>
        <v>0</v>
      </c>
      <c r="G473" s="8">
        <f t="shared" si="82"/>
        <v>0</v>
      </c>
      <c r="H473" s="8">
        <f t="shared" si="89"/>
        <v>0</v>
      </c>
      <c r="I473" s="6" t="str">
        <f t="shared" si="83"/>
        <v>January 2052</v>
      </c>
      <c r="J473" s="6">
        <f t="shared" si="84"/>
        <v>805</v>
      </c>
      <c r="L473" s="6">
        <v>416</v>
      </c>
      <c r="M473" s="29">
        <f t="shared" si="90"/>
        <v>-716.12294319818932</v>
      </c>
      <c r="N473" s="8">
        <f t="shared" si="91"/>
        <v>716.12294319818932</v>
      </c>
      <c r="O473" s="8">
        <f t="shared" si="85"/>
        <v>0</v>
      </c>
      <c r="P473" s="8">
        <f t="shared" si="92"/>
        <v>0</v>
      </c>
    </row>
    <row r="474" spans="1:16" s="6" customFormat="1" x14ac:dyDescent="0.25">
      <c r="A474" s="6">
        <f t="shared" si="86"/>
        <v>806</v>
      </c>
      <c r="B474" s="6" t="str">
        <f>VLOOKUP(A474,Table!D:F,2,FALSE)</f>
        <v>February 2052</v>
      </c>
      <c r="C474" s="28">
        <f t="shared" si="80"/>
        <v>-1216.1229431981892</v>
      </c>
      <c r="D474" s="28">
        <f t="shared" si="81"/>
        <v>-500</v>
      </c>
      <c r="E474" s="8">
        <f t="shared" si="87"/>
        <v>0</v>
      </c>
      <c r="F474" s="8">
        <f t="shared" si="88"/>
        <v>0</v>
      </c>
      <c r="G474" s="8">
        <f t="shared" si="82"/>
        <v>0</v>
      </c>
      <c r="H474" s="8">
        <f t="shared" si="89"/>
        <v>0</v>
      </c>
      <c r="I474" s="6" t="str">
        <f t="shared" si="83"/>
        <v>February 2052</v>
      </c>
      <c r="J474" s="6">
        <f t="shared" si="84"/>
        <v>806</v>
      </c>
      <c r="L474" s="6">
        <v>417</v>
      </c>
      <c r="M474" s="29">
        <f t="shared" si="90"/>
        <v>-716.12294319818932</v>
      </c>
      <c r="N474" s="8">
        <f t="shared" si="91"/>
        <v>716.12294319818932</v>
      </c>
      <c r="O474" s="8">
        <f t="shared" si="85"/>
        <v>0</v>
      </c>
      <c r="P474" s="8">
        <f t="shared" si="92"/>
        <v>0</v>
      </c>
    </row>
    <row r="475" spans="1:16" s="6" customFormat="1" x14ac:dyDescent="0.25">
      <c r="A475" s="6">
        <f t="shared" si="86"/>
        <v>807</v>
      </c>
      <c r="B475" s="6" t="str">
        <f>VLOOKUP(A475,Table!D:F,2,FALSE)</f>
        <v>March 2052</v>
      </c>
      <c r="C475" s="28">
        <f t="shared" si="80"/>
        <v>-1216.1229431981892</v>
      </c>
      <c r="D475" s="28">
        <f t="shared" si="81"/>
        <v>-500</v>
      </c>
      <c r="E475" s="8">
        <f t="shared" si="87"/>
        <v>0</v>
      </c>
      <c r="F475" s="8">
        <f t="shared" si="88"/>
        <v>0</v>
      </c>
      <c r="G475" s="8">
        <f t="shared" si="82"/>
        <v>0</v>
      </c>
      <c r="H475" s="8">
        <f t="shared" si="89"/>
        <v>0</v>
      </c>
      <c r="I475" s="6" t="str">
        <f t="shared" si="83"/>
        <v>March 2052</v>
      </c>
      <c r="J475" s="6">
        <f t="shared" si="84"/>
        <v>807</v>
      </c>
      <c r="L475" s="6">
        <v>418</v>
      </c>
      <c r="M475" s="29">
        <f t="shared" si="90"/>
        <v>-716.12294319818932</v>
      </c>
      <c r="N475" s="8">
        <f t="shared" si="91"/>
        <v>716.12294319818932</v>
      </c>
      <c r="O475" s="8">
        <f t="shared" si="85"/>
        <v>0</v>
      </c>
      <c r="P475" s="8">
        <f t="shared" si="92"/>
        <v>0</v>
      </c>
    </row>
    <row r="476" spans="1:16" s="6" customFormat="1" x14ac:dyDescent="0.25">
      <c r="A476" s="6">
        <f t="shared" si="86"/>
        <v>808</v>
      </c>
      <c r="B476" s="6" t="str">
        <f>VLOOKUP(A476,Table!D:F,2,FALSE)</f>
        <v>April 2052</v>
      </c>
      <c r="C476" s="28">
        <f t="shared" si="80"/>
        <v>-1216.1229431981892</v>
      </c>
      <c r="D476" s="28">
        <f t="shared" si="81"/>
        <v>-500</v>
      </c>
      <c r="E476" s="8">
        <f t="shared" si="87"/>
        <v>0</v>
      </c>
      <c r="F476" s="8">
        <f t="shared" si="88"/>
        <v>0</v>
      </c>
      <c r="G476" s="8">
        <f t="shared" si="82"/>
        <v>0</v>
      </c>
      <c r="H476" s="8">
        <f t="shared" si="89"/>
        <v>0</v>
      </c>
      <c r="I476" s="6" t="str">
        <f t="shared" si="83"/>
        <v>April 2052</v>
      </c>
      <c r="J476" s="6">
        <f t="shared" si="84"/>
        <v>808</v>
      </c>
      <c r="L476" s="6">
        <v>419</v>
      </c>
      <c r="M476" s="29">
        <f t="shared" si="90"/>
        <v>-716.12294319818932</v>
      </c>
      <c r="N476" s="8">
        <f t="shared" si="91"/>
        <v>716.12294319818932</v>
      </c>
      <c r="O476" s="8">
        <f t="shared" si="85"/>
        <v>0</v>
      </c>
      <c r="P476" s="8">
        <f t="shared" si="92"/>
        <v>0</v>
      </c>
    </row>
    <row r="477" spans="1:16" s="6" customFormat="1" x14ac:dyDescent="0.25">
      <c r="A477" s="6">
        <f t="shared" si="86"/>
        <v>809</v>
      </c>
      <c r="B477" s="6" t="str">
        <f>VLOOKUP(A477,Table!D:F,2,FALSE)</f>
        <v>May 2052</v>
      </c>
      <c r="C477" s="28">
        <f t="shared" si="80"/>
        <v>-1216.1229431981892</v>
      </c>
      <c r="D477" s="28">
        <f t="shared" si="81"/>
        <v>-500</v>
      </c>
      <c r="E477" s="8">
        <f t="shared" si="87"/>
        <v>0</v>
      </c>
      <c r="F477" s="8">
        <f t="shared" si="88"/>
        <v>0</v>
      </c>
      <c r="G477" s="8">
        <f t="shared" si="82"/>
        <v>0</v>
      </c>
      <c r="H477" s="8">
        <f t="shared" si="89"/>
        <v>0</v>
      </c>
      <c r="I477" s="6" t="str">
        <f t="shared" si="83"/>
        <v>May 2052</v>
      </c>
      <c r="J477" s="6">
        <f t="shared" si="84"/>
        <v>809</v>
      </c>
      <c r="L477" s="6">
        <v>420</v>
      </c>
      <c r="M477" s="29">
        <f t="shared" si="90"/>
        <v>-716.12294319818932</v>
      </c>
      <c r="N477" s="8">
        <f t="shared" si="91"/>
        <v>716.12294319818932</v>
      </c>
      <c r="O477" s="8">
        <f t="shared" si="85"/>
        <v>0</v>
      </c>
      <c r="P477" s="8">
        <f t="shared" si="92"/>
        <v>0</v>
      </c>
    </row>
    <row r="478" spans="1:16" s="6" customFormat="1" x14ac:dyDescent="0.25">
      <c r="A478" s="6">
        <f t="shared" si="86"/>
        <v>810</v>
      </c>
      <c r="B478" s="6" t="str">
        <f>VLOOKUP(A478,Table!D:F,2,FALSE)</f>
        <v>June 2052</v>
      </c>
      <c r="C478" s="28">
        <f t="shared" si="80"/>
        <v>-1216.1229431981892</v>
      </c>
      <c r="D478" s="28">
        <f t="shared" si="81"/>
        <v>-500</v>
      </c>
      <c r="E478" s="8">
        <f t="shared" si="87"/>
        <v>0</v>
      </c>
      <c r="F478" s="8">
        <f t="shared" si="88"/>
        <v>0</v>
      </c>
      <c r="G478" s="8">
        <f t="shared" si="82"/>
        <v>0</v>
      </c>
      <c r="H478" s="8">
        <f t="shared" si="89"/>
        <v>0</v>
      </c>
      <c r="I478" s="6" t="str">
        <f t="shared" si="83"/>
        <v>June 2052</v>
      </c>
      <c r="J478" s="6">
        <f t="shared" si="84"/>
        <v>810</v>
      </c>
      <c r="L478" s="6">
        <v>421</v>
      </c>
      <c r="M478" s="29">
        <f t="shared" si="90"/>
        <v>-716.12294319818932</v>
      </c>
      <c r="N478" s="8">
        <f t="shared" si="91"/>
        <v>716.12294319818932</v>
      </c>
      <c r="O478" s="8">
        <f t="shared" si="85"/>
        <v>0</v>
      </c>
      <c r="P478" s="8">
        <f t="shared" si="92"/>
        <v>0</v>
      </c>
    </row>
    <row r="479" spans="1:16" s="6" customFormat="1" x14ac:dyDescent="0.25">
      <c r="A479" s="6">
        <f t="shared" si="86"/>
        <v>811</v>
      </c>
      <c r="B479" s="6" t="str">
        <f>VLOOKUP(A479,Table!D:F,2,FALSE)</f>
        <v>July 2052</v>
      </c>
      <c r="C479" s="28">
        <f t="shared" si="80"/>
        <v>-1216.1229431981892</v>
      </c>
      <c r="D479" s="28">
        <f t="shared" si="81"/>
        <v>-500</v>
      </c>
      <c r="E479" s="8">
        <f t="shared" si="87"/>
        <v>0</v>
      </c>
      <c r="F479" s="8">
        <f t="shared" si="88"/>
        <v>0</v>
      </c>
      <c r="G479" s="8">
        <f t="shared" si="82"/>
        <v>0</v>
      </c>
      <c r="H479" s="8">
        <f t="shared" si="89"/>
        <v>0</v>
      </c>
      <c r="I479" s="6" t="str">
        <f t="shared" si="83"/>
        <v>July 2052</v>
      </c>
      <c r="J479" s="6">
        <f t="shared" si="84"/>
        <v>811</v>
      </c>
      <c r="L479" s="6">
        <v>422</v>
      </c>
      <c r="M479" s="29">
        <f t="shared" si="90"/>
        <v>-716.12294319818932</v>
      </c>
      <c r="N479" s="8">
        <f t="shared" si="91"/>
        <v>716.12294319818932</v>
      </c>
      <c r="O479" s="8">
        <f t="shared" si="85"/>
        <v>0</v>
      </c>
      <c r="P479" s="8">
        <f t="shared" si="92"/>
        <v>0</v>
      </c>
    </row>
    <row r="480" spans="1:16" s="6" customFormat="1" x14ac:dyDescent="0.25">
      <c r="A480" s="6">
        <f t="shared" si="86"/>
        <v>812</v>
      </c>
      <c r="B480" s="6" t="str">
        <f>VLOOKUP(A480,Table!D:F,2,FALSE)</f>
        <v>August 2052</v>
      </c>
      <c r="C480" s="28">
        <f t="shared" si="80"/>
        <v>-1216.1229431981892</v>
      </c>
      <c r="D480" s="28">
        <f t="shared" si="81"/>
        <v>-500</v>
      </c>
      <c r="E480" s="8">
        <f t="shared" si="87"/>
        <v>0</v>
      </c>
      <c r="F480" s="8">
        <f t="shared" si="88"/>
        <v>0</v>
      </c>
      <c r="G480" s="8">
        <f t="shared" si="82"/>
        <v>0</v>
      </c>
      <c r="H480" s="8">
        <f t="shared" si="89"/>
        <v>0</v>
      </c>
      <c r="I480" s="6" t="str">
        <f t="shared" si="83"/>
        <v>August 2052</v>
      </c>
      <c r="J480" s="6">
        <f t="shared" si="84"/>
        <v>812</v>
      </c>
      <c r="L480" s="6">
        <v>423</v>
      </c>
      <c r="M480" s="29">
        <f t="shared" si="90"/>
        <v>-716.12294319818932</v>
      </c>
      <c r="N480" s="8">
        <f t="shared" si="91"/>
        <v>716.12294319818932</v>
      </c>
      <c r="O480" s="8">
        <f t="shared" si="85"/>
        <v>0</v>
      </c>
      <c r="P480" s="8">
        <f t="shared" si="92"/>
        <v>0</v>
      </c>
    </row>
    <row r="481" spans="1:16" s="6" customFormat="1" x14ac:dyDescent="0.25">
      <c r="A481" s="6">
        <f t="shared" si="86"/>
        <v>813</v>
      </c>
      <c r="B481" s="6" t="str">
        <f>VLOOKUP(A481,Table!D:F,2,FALSE)</f>
        <v>September 2052</v>
      </c>
      <c r="C481" s="28">
        <f t="shared" si="80"/>
        <v>-1216.1229431981892</v>
      </c>
      <c r="D481" s="28">
        <f t="shared" si="81"/>
        <v>-500</v>
      </c>
      <c r="E481" s="8">
        <f t="shared" si="87"/>
        <v>0</v>
      </c>
      <c r="F481" s="8">
        <f t="shared" si="88"/>
        <v>0</v>
      </c>
      <c r="G481" s="8">
        <f t="shared" si="82"/>
        <v>0</v>
      </c>
      <c r="H481" s="8">
        <f t="shared" si="89"/>
        <v>0</v>
      </c>
      <c r="I481" s="6" t="str">
        <f t="shared" si="83"/>
        <v>September 2052</v>
      </c>
      <c r="J481" s="6">
        <f t="shared" si="84"/>
        <v>813</v>
      </c>
      <c r="L481" s="6">
        <v>424</v>
      </c>
      <c r="M481" s="29">
        <f t="shared" si="90"/>
        <v>-716.12294319818932</v>
      </c>
      <c r="N481" s="8">
        <f t="shared" si="91"/>
        <v>716.12294319818932</v>
      </c>
      <c r="O481" s="8">
        <f t="shared" si="85"/>
        <v>0</v>
      </c>
      <c r="P481" s="8">
        <f t="shared" si="92"/>
        <v>0</v>
      </c>
    </row>
    <row r="482" spans="1:16" s="6" customFormat="1" x14ac:dyDescent="0.25">
      <c r="A482" s="6">
        <f t="shared" si="86"/>
        <v>814</v>
      </c>
      <c r="B482" s="6" t="str">
        <f>VLOOKUP(A482,Table!D:F,2,FALSE)</f>
        <v>October 2052</v>
      </c>
      <c r="C482" s="28">
        <f t="shared" si="80"/>
        <v>-1216.1229431981892</v>
      </c>
      <c r="D482" s="28">
        <f t="shared" si="81"/>
        <v>-500</v>
      </c>
      <c r="E482" s="8">
        <f t="shared" si="87"/>
        <v>0</v>
      </c>
      <c r="F482" s="8">
        <f t="shared" si="88"/>
        <v>0</v>
      </c>
      <c r="G482" s="8">
        <f t="shared" si="82"/>
        <v>0</v>
      </c>
      <c r="H482" s="8">
        <f t="shared" si="89"/>
        <v>0</v>
      </c>
      <c r="I482" s="6" t="str">
        <f t="shared" si="83"/>
        <v>October 2052</v>
      </c>
      <c r="J482" s="6">
        <f t="shared" si="84"/>
        <v>814</v>
      </c>
      <c r="L482" s="6">
        <v>425</v>
      </c>
      <c r="M482" s="29">
        <f t="shared" si="90"/>
        <v>-716.12294319818932</v>
      </c>
      <c r="N482" s="8">
        <f t="shared" si="91"/>
        <v>716.12294319818932</v>
      </c>
      <c r="O482" s="8">
        <f t="shared" si="85"/>
        <v>0</v>
      </c>
      <c r="P482" s="8">
        <f t="shared" si="92"/>
        <v>0</v>
      </c>
    </row>
    <row r="483" spans="1:16" s="6" customFormat="1" x14ac:dyDescent="0.25">
      <c r="A483" s="6">
        <f t="shared" si="86"/>
        <v>815</v>
      </c>
      <c r="B483" s="6" t="str">
        <f>VLOOKUP(A483,Table!D:F,2,FALSE)</f>
        <v>November 2052</v>
      </c>
      <c r="C483" s="28">
        <f t="shared" si="80"/>
        <v>-1216.1229431981892</v>
      </c>
      <c r="D483" s="28">
        <f t="shared" si="81"/>
        <v>-500</v>
      </c>
      <c r="E483" s="8">
        <f t="shared" si="87"/>
        <v>0</v>
      </c>
      <c r="F483" s="8">
        <f t="shared" si="88"/>
        <v>0</v>
      </c>
      <c r="G483" s="8">
        <f t="shared" si="82"/>
        <v>0</v>
      </c>
      <c r="H483" s="8">
        <f t="shared" si="89"/>
        <v>0</v>
      </c>
      <c r="I483" s="6" t="str">
        <f t="shared" si="83"/>
        <v>November 2052</v>
      </c>
      <c r="J483" s="6">
        <f t="shared" si="84"/>
        <v>815</v>
      </c>
      <c r="L483" s="6">
        <v>426</v>
      </c>
      <c r="M483" s="29">
        <f t="shared" si="90"/>
        <v>-716.12294319818932</v>
      </c>
      <c r="N483" s="8">
        <f t="shared" si="91"/>
        <v>716.12294319818932</v>
      </c>
      <c r="O483" s="8">
        <f t="shared" si="85"/>
        <v>0</v>
      </c>
      <c r="P483" s="8">
        <f t="shared" si="92"/>
        <v>0</v>
      </c>
    </row>
    <row r="484" spans="1:16" s="6" customFormat="1" x14ac:dyDescent="0.25">
      <c r="A484" s="6">
        <f t="shared" si="86"/>
        <v>816</v>
      </c>
      <c r="B484" s="6" t="str">
        <f>VLOOKUP(A484,Table!D:F,2,FALSE)</f>
        <v>December 2052</v>
      </c>
      <c r="C484" s="28">
        <f t="shared" si="80"/>
        <v>-1216.1229431981892</v>
      </c>
      <c r="D484" s="28">
        <f t="shared" si="81"/>
        <v>-500</v>
      </c>
      <c r="E484" s="8">
        <f t="shared" si="87"/>
        <v>0</v>
      </c>
      <c r="F484" s="8">
        <f t="shared" si="88"/>
        <v>0</v>
      </c>
      <c r="G484" s="8">
        <f t="shared" si="82"/>
        <v>0</v>
      </c>
      <c r="H484" s="8">
        <f t="shared" si="89"/>
        <v>0</v>
      </c>
      <c r="I484" s="6" t="str">
        <f t="shared" si="83"/>
        <v>December 2052</v>
      </c>
      <c r="J484" s="6">
        <f t="shared" si="84"/>
        <v>816</v>
      </c>
      <c r="L484" s="6">
        <v>427</v>
      </c>
      <c r="M484" s="29">
        <f t="shared" si="90"/>
        <v>-716.12294319818932</v>
      </c>
      <c r="N484" s="8">
        <f t="shared" si="91"/>
        <v>716.12294319818932</v>
      </c>
      <c r="O484" s="8">
        <f t="shared" si="85"/>
        <v>0</v>
      </c>
      <c r="P484" s="8">
        <f t="shared" si="92"/>
        <v>0</v>
      </c>
    </row>
    <row r="485" spans="1:16" s="6" customFormat="1" x14ac:dyDescent="0.25">
      <c r="A485" s="6">
        <f t="shared" si="86"/>
        <v>817</v>
      </c>
      <c r="B485" s="6" t="str">
        <f>VLOOKUP(A485,Table!D:F,2,FALSE)</f>
        <v>January 2053</v>
      </c>
      <c r="C485" s="28">
        <f t="shared" si="80"/>
        <v>-1216.1229431981892</v>
      </c>
      <c r="D485" s="28">
        <f t="shared" si="81"/>
        <v>-500</v>
      </c>
      <c r="E485" s="8">
        <f t="shared" si="87"/>
        <v>0</v>
      </c>
      <c r="F485" s="8">
        <f t="shared" si="88"/>
        <v>0</v>
      </c>
      <c r="G485" s="8">
        <f t="shared" si="82"/>
        <v>0</v>
      </c>
      <c r="H485" s="8">
        <f t="shared" si="89"/>
        <v>0</v>
      </c>
      <c r="I485" s="6" t="str">
        <f t="shared" si="83"/>
        <v>January 2053</v>
      </c>
      <c r="J485" s="6">
        <f t="shared" si="84"/>
        <v>817</v>
      </c>
      <c r="L485" s="6">
        <v>428</v>
      </c>
      <c r="M485" s="29">
        <f t="shared" si="90"/>
        <v>-716.12294319818932</v>
      </c>
      <c r="N485" s="8">
        <f t="shared" si="91"/>
        <v>716.12294319818932</v>
      </c>
      <c r="O485" s="8">
        <f t="shared" si="85"/>
        <v>0</v>
      </c>
      <c r="P485" s="8">
        <f t="shared" si="92"/>
        <v>0</v>
      </c>
    </row>
    <row r="486" spans="1:16" s="6" customFormat="1" x14ac:dyDescent="0.25">
      <c r="A486" s="6">
        <f t="shared" si="86"/>
        <v>818</v>
      </c>
      <c r="B486" s="6" t="str">
        <f>VLOOKUP(A486,Table!D:F,2,FALSE)</f>
        <v>February 2053</v>
      </c>
      <c r="C486" s="28">
        <f t="shared" si="80"/>
        <v>-1216.1229431981892</v>
      </c>
      <c r="D486" s="28">
        <f t="shared" si="81"/>
        <v>-500</v>
      </c>
      <c r="E486" s="8">
        <f t="shared" si="87"/>
        <v>0</v>
      </c>
      <c r="F486" s="8">
        <f t="shared" si="88"/>
        <v>0</v>
      </c>
      <c r="G486" s="8">
        <f t="shared" si="82"/>
        <v>0</v>
      </c>
      <c r="H486" s="8">
        <f t="shared" si="89"/>
        <v>0</v>
      </c>
      <c r="I486" s="6" t="str">
        <f t="shared" si="83"/>
        <v>February 2053</v>
      </c>
      <c r="J486" s="6">
        <f t="shared" si="84"/>
        <v>818</v>
      </c>
      <c r="L486" s="6">
        <v>429</v>
      </c>
      <c r="M486" s="29">
        <f t="shared" si="90"/>
        <v>-716.12294319818932</v>
      </c>
      <c r="N486" s="8">
        <f t="shared" si="91"/>
        <v>716.12294319818932</v>
      </c>
      <c r="O486" s="8">
        <f t="shared" si="85"/>
        <v>0</v>
      </c>
      <c r="P486" s="8">
        <f t="shared" si="92"/>
        <v>0</v>
      </c>
    </row>
    <row r="487" spans="1:16" s="6" customFormat="1" x14ac:dyDescent="0.25">
      <c r="A487" s="6">
        <f t="shared" si="86"/>
        <v>819</v>
      </c>
      <c r="B487" s="6" t="str">
        <f>VLOOKUP(A487,Table!D:F,2,FALSE)</f>
        <v>March 2053</v>
      </c>
      <c r="C487" s="28">
        <f t="shared" si="80"/>
        <v>-1216.1229431981892</v>
      </c>
      <c r="D487" s="28">
        <f t="shared" si="81"/>
        <v>-500</v>
      </c>
      <c r="E487" s="8">
        <f t="shared" si="87"/>
        <v>0</v>
      </c>
      <c r="F487" s="8">
        <f t="shared" si="88"/>
        <v>0</v>
      </c>
      <c r="G487" s="8">
        <f t="shared" si="82"/>
        <v>0</v>
      </c>
      <c r="H487" s="8">
        <f t="shared" si="89"/>
        <v>0</v>
      </c>
      <c r="I487" s="6" t="str">
        <f t="shared" si="83"/>
        <v>March 2053</v>
      </c>
      <c r="J487" s="6">
        <f t="shared" si="84"/>
        <v>819</v>
      </c>
      <c r="L487" s="6">
        <v>430</v>
      </c>
      <c r="M487" s="29">
        <f t="shared" si="90"/>
        <v>-716.12294319818932</v>
      </c>
      <c r="N487" s="8">
        <f t="shared" si="91"/>
        <v>716.12294319818932</v>
      </c>
      <c r="O487" s="8">
        <f t="shared" si="85"/>
        <v>0</v>
      </c>
      <c r="P487" s="8">
        <f t="shared" si="92"/>
        <v>0</v>
      </c>
    </row>
    <row r="488" spans="1:16" s="6" customFormat="1" x14ac:dyDescent="0.25">
      <c r="A488" s="6">
        <f t="shared" si="86"/>
        <v>820</v>
      </c>
      <c r="B488" s="6" t="str">
        <f>VLOOKUP(A488,Table!D:F,2,FALSE)</f>
        <v>April 2053</v>
      </c>
      <c r="C488" s="28">
        <f t="shared" si="80"/>
        <v>-1216.1229431981892</v>
      </c>
      <c r="D488" s="28">
        <f t="shared" si="81"/>
        <v>-500</v>
      </c>
      <c r="E488" s="8">
        <f t="shared" si="87"/>
        <v>0</v>
      </c>
      <c r="F488" s="8">
        <f t="shared" si="88"/>
        <v>0</v>
      </c>
      <c r="G488" s="8">
        <f t="shared" si="82"/>
        <v>0</v>
      </c>
      <c r="H488" s="8">
        <f t="shared" si="89"/>
        <v>0</v>
      </c>
      <c r="I488" s="6" t="str">
        <f t="shared" si="83"/>
        <v>April 2053</v>
      </c>
      <c r="J488" s="6">
        <f t="shared" si="84"/>
        <v>820</v>
      </c>
      <c r="L488" s="6">
        <v>431</v>
      </c>
      <c r="M488" s="29">
        <f t="shared" si="90"/>
        <v>-716.12294319818932</v>
      </c>
      <c r="N488" s="8">
        <f t="shared" si="91"/>
        <v>716.12294319818932</v>
      </c>
      <c r="O488" s="8">
        <f t="shared" si="85"/>
        <v>0</v>
      </c>
      <c r="P488" s="8">
        <f t="shared" si="92"/>
        <v>0</v>
      </c>
    </row>
    <row r="489" spans="1:16" s="6" customFormat="1" x14ac:dyDescent="0.25">
      <c r="A489" s="6">
        <f t="shared" si="86"/>
        <v>821</v>
      </c>
      <c r="B489" s="6" t="str">
        <f>VLOOKUP(A489,Table!D:F,2,FALSE)</f>
        <v>May 2053</v>
      </c>
      <c r="C489" s="28">
        <f t="shared" si="80"/>
        <v>-1216.1229431981892</v>
      </c>
      <c r="D489" s="28">
        <f t="shared" si="81"/>
        <v>-500</v>
      </c>
      <c r="E489" s="8">
        <f t="shared" si="87"/>
        <v>0</v>
      </c>
      <c r="F489" s="8">
        <f t="shared" si="88"/>
        <v>0</v>
      </c>
      <c r="G489" s="8">
        <f t="shared" si="82"/>
        <v>0</v>
      </c>
      <c r="H489" s="8">
        <f t="shared" si="89"/>
        <v>0</v>
      </c>
      <c r="I489" s="6" t="str">
        <f t="shared" si="83"/>
        <v>May 2053</v>
      </c>
      <c r="J489" s="6">
        <f t="shared" si="84"/>
        <v>821</v>
      </c>
      <c r="L489" s="6">
        <v>432</v>
      </c>
      <c r="M489" s="29">
        <f t="shared" si="90"/>
        <v>-716.12294319818932</v>
      </c>
      <c r="N489" s="8">
        <f t="shared" si="91"/>
        <v>716.12294319818932</v>
      </c>
      <c r="O489" s="8">
        <f t="shared" si="85"/>
        <v>0</v>
      </c>
      <c r="P489" s="8">
        <f t="shared" si="92"/>
        <v>0</v>
      </c>
    </row>
    <row r="490" spans="1:16" s="6" customFormat="1" x14ac:dyDescent="0.25">
      <c r="A490" s="6">
        <f t="shared" si="86"/>
        <v>822</v>
      </c>
      <c r="B490" s="6" t="str">
        <f>VLOOKUP(A490,Table!D:F,2,FALSE)</f>
        <v>June 2053</v>
      </c>
      <c r="C490" s="28">
        <f t="shared" si="80"/>
        <v>-1216.1229431981892</v>
      </c>
      <c r="D490" s="28">
        <f t="shared" si="81"/>
        <v>-500</v>
      </c>
      <c r="E490" s="8">
        <f t="shared" si="87"/>
        <v>0</v>
      </c>
      <c r="F490" s="8">
        <f t="shared" si="88"/>
        <v>0</v>
      </c>
      <c r="G490" s="8">
        <f t="shared" si="82"/>
        <v>0</v>
      </c>
      <c r="H490" s="8">
        <f t="shared" si="89"/>
        <v>0</v>
      </c>
      <c r="I490" s="6" t="str">
        <f t="shared" si="83"/>
        <v>June 2053</v>
      </c>
      <c r="J490" s="6">
        <f t="shared" si="84"/>
        <v>822</v>
      </c>
      <c r="L490" s="6">
        <v>433</v>
      </c>
      <c r="M490" s="29">
        <f t="shared" si="90"/>
        <v>-716.12294319818932</v>
      </c>
      <c r="N490" s="8">
        <f t="shared" si="91"/>
        <v>716.12294319818932</v>
      </c>
      <c r="O490" s="8">
        <f t="shared" si="85"/>
        <v>0</v>
      </c>
      <c r="P490" s="8">
        <f t="shared" si="92"/>
        <v>0</v>
      </c>
    </row>
    <row r="491" spans="1:16" s="6" customFormat="1" x14ac:dyDescent="0.25">
      <c r="A491" s="6">
        <f t="shared" si="86"/>
        <v>823</v>
      </c>
      <c r="B491" s="6" t="str">
        <f>VLOOKUP(A491,Table!D:F,2,FALSE)</f>
        <v>July 2053</v>
      </c>
      <c r="C491" s="28">
        <f t="shared" si="80"/>
        <v>-1216.1229431981892</v>
      </c>
      <c r="D491" s="28">
        <f t="shared" si="81"/>
        <v>-500</v>
      </c>
      <c r="E491" s="8">
        <f t="shared" si="87"/>
        <v>0</v>
      </c>
      <c r="F491" s="8">
        <f t="shared" si="88"/>
        <v>0</v>
      </c>
      <c r="G491" s="8">
        <f t="shared" si="82"/>
        <v>0</v>
      </c>
      <c r="H491" s="8">
        <f t="shared" si="89"/>
        <v>0</v>
      </c>
      <c r="I491" s="6" t="str">
        <f t="shared" si="83"/>
        <v>July 2053</v>
      </c>
      <c r="J491" s="6">
        <f t="shared" si="84"/>
        <v>823</v>
      </c>
      <c r="L491" s="6">
        <v>434</v>
      </c>
      <c r="M491" s="29">
        <f t="shared" si="90"/>
        <v>-716.12294319818932</v>
      </c>
      <c r="N491" s="8">
        <f t="shared" si="91"/>
        <v>716.12294319818932</v>
      </c>
      <c r="O491" s="8">
        <f t="shared" si="85"/>
        <v>0</v>
      </c>
      <c r="P491" s="8">
        <f t="shared" si="92"/>
        <v>0</v>
      </c>
    </row>
    <row r="492" spans="1:16" s="6" customFormat="1" x14ac:dyDescent="0.25">
      <c r="A492" s="6">
        <f t="shared" si="86"/>
        <v>824</v>
      </c>
      <c r="B492" s="6" t="str">
        <f>VLOOKUP(A492,Table!D:F,2,FALSE)</f>
        <v>August 2053</v>
      </c>
      <c r="C492" s="28">
        <f t="shared" si="80"/>
        <v>-1216.1229431981892</v>
      </c>
      <c r="D492" s="28">
        <f t="shared" si="81"/>
        <v>-500</v>
      </c>
      <c r="E492" s="8">
        <f t="shared" si="87"/>
        <v>0</v>
      </c>
      <c r="F492" s="8">
        <f t="shared" si="88"/>
        <v>0</v>
      </c>
      <c r="G492" s="8">
        <f t="shared" si="82"/>
        <v>0</v>
      </c>
      <c r="H492" s="8">
        <f t="shared" si="89"/>
        <v>0</v>
      </c>
      <c r="I492" s="6" t="str">
        <f t="shared" si="83"/>
        <v>August 2053</v>
      </c>
      <c r="J492" s="6">
        <f t="shared" si="84"/>
        <v>824</v>
      </c>
      <c r="L492" s="6">
        <v>435</v>
      </c>
      <c r="M492" s="29">
        <f t="shared" si="90"/>
        <v>-716.12294319818932</v>
      </c>
      <c r="N492" s="8">
        <f t="shared" si="91"/>
        <v>716.12294319818932</v>
      </c>
      <c r="O492" s="8">
        <f t="shared" si="85"/>
        <v>0</v>
      </c>
      <c r="P492" s="8">
        <f t="shared" si="92"/>
        <v>0</v>
      </c>
    </row>
    <row r="493" spans="1:16" s="6" customFormat="1" x14ac:dyDescent="0.25">
      <c r="A493" s="6">
        <f t="shared" si="86"/>
        <v>825</v>
      </c>
      <c r="B493" s="6" t="str">
        <f>VLOOKUP(A493,Table!D:F,2,FALSE)</f>
        <v>September 2053</v>
      </c>
      <c r="C493" s="28">
        <f t="shared" si="80"/>
        <v>-1216.1229431981892</v>
      </c>
      <c r="D493" s="28">
        <f t="shared" si="81"/>
        <v>-500</v>
      </c>
      <c r="E493" s="8">
        <f t="shared" si="87"/>
        <v>0</v>
      </c>
      <c r="F493" s="8">
        <f t="shared" si="88"/>
        <v>0</v>
      </c>
      <c r="G493" s="8">
        <f t="shared" si="82"/>
        <v>0</v>
      </c>
      <c r="H493" s="8">
        <f t="shared" si="89"/>
        <v>0</v>
      </c>
      <c r="I493" s="6" t="str">
        <f t="shared" si="83"/>
        <v>September 2053</v>
      </c>
      <c r="J493" s="6">
        <f t="shared" si="84"/>
        <v>825</v>
      </c>
      <c r="L493" s="6">
        <v>436</v>
      </c>
      <c r="M493" s="29">
        <f t="shared" si="90"/>
        <v>-716.12294319818932</v>
      </c>
      <c r="N493" s="8">
        <f t="shared" si="91"/>
        <v>716.12294319818932</v>
      </c>
      <c r="O493" s="8">
        <f t="shared" si="85"/>
        <v>0</v>
      </c>
      <c r="P493" s="8">
        <f t="shared" si="92"/>
        <v>0</v>
      </c>
    </row>
    <row r="494" spans="1:16" s="6" customFormat="1" x14ac:dyDescent="0.25">
      <c r="A494" s="6">
        <f t="shared" si="86"/>
        <v>826</v>
      </c>
      <c r="B494" s="6" t="str">
        <f>VLOOKUP(A494,Table!D:F,2,FALSE)</f>
        <v>October 2053</v>
      </c>
      <c r="C494" s="28">
        <f t="shared" si="80"/>
        <v>-1216.1229431981892</v>
      </c>
      <c r="D494" s="28">
        <f t="shared" si="81"/>
        <v>-500</v>
      </c>
      <c r="E494" s="8">
        <f t="shared" si="87"/>
        <v>0</v>
      </c>
      <c r="F494" s="8">
        <f t="shared" si="88"/>
        <v>0</v>
      </c>
      <c r="G494" s="8">
        <f t="shared" si="82"/>
        <v>0</v>
      </c>
      <c r="H494" s="8">
        <f t="shared" si="89"/>
        <v>0</v>
      </c>
      <c r="I494" s="6" t="str">
        <f t="shared" si="83"/>
        <v>October 2053</v>
      </c>
      <c r="J494" s="6">
        <f t="shared" si="84"/>
        <v>826</v>
      </c>
      <c r="L494" s="6">
        <v>437</v>
      </c>
      <c r="M494" s="29">
        <f t="shared" si="90"/>
        <v>-716.12294319818932</v>
      </c>
      <c r="N494" s="8">
        <f t="shared" si="91"/>
        <v>716.12294319818932</v>
      </c>
      <c r="O494" s="8">
        <f t="shared" si="85"/>
        <v>0</v>
      </c>
      <c r="P494" s="8">
        <f t="shared" si="92"/>
        <v>0</v>
      </c>
    </row>
    <row r="495" spans="1:16" s="6" customFormat="1" x14ac:dyDescent="0.25">
      <c r="A495" s="6">
        <f t="shared" si="86"/>
        <v>827</v>
      </c>
      <c r="B495" s="6" t="str">
        <f>VLOOKUP(A495,Table!D:F,2,FALSE)</f>
        <v>November 2053</v>
      </c>
      <c r="C495" s="28">
        <f t="shared" si="80"/>
        <v>-1216.1229431981892</v>
      </c>
      <c r="D495" s="28">
        <f t="shared" si="81"/>
        <v>-500</v>
      </c>
      <c r="E495" s="8">
        <f t="shared" si="87"/>
        <v>0</v>
      </c>
      <c r="F495" s="8">
        <f t="shared" si="88"/>
        <v>0</v>
      </c>
      <c r="G495" s="8">
        <f t="shared" si="82"/>
        <v>0</v>
      </c>
      <c r="H495" s="8">
        <f t="shared" si="89"/>
        <v>0</v>
      </c>
      <c r="I495" s="6" t="str">
        <f t="shared" si="83"/>
        <v>November 2053</v>
      </c>
      <c r="J495" s="6">
        <f t="shared" si="84"/>
        <v>827</v>
      </c>
      <c r="L495" s="6">
        <v>438</v>
      </c>
      <c r="M495" s="29">
        <f t="shared" si="90"/>
        <v>-716.12294319818932</v>
      </c>
      <c r="N495" s="8">
        <f t="shared" si="91"/>
        <v>716.12294319818932</v>
      </c>
      <c r="O495" s="8">
        <f t="shared" si="85"/>
        <v>0</v>
      </c>
      <c r="P495" s="8">
        <f t="shared" si="92"/>
        <v>0</v>
      </c>
    </row>
    <row r="496" spans="1:16" s="6" customFormat="1" x14ac:dyDescent="0.25">
      <c r="A496" s="6">
        <f t="shared" si="86"/>
        <v>828</v>
      </c>
      <c r="B496" s="6" t="str">
        <f>VLOOKUP(A496,Table!D:F,2,FALSE)</f>
        <v>December 2053</v>
      </c>
      <c r="C496" s="28">
        <f t="shared" si="80"/>
        <v>-1216.1229431981892</v>
      </c>
      <c r="D496" s="28">
        <f t="shared" si="81"/>
        <v>-500</v>
      </c>
      <c r="E496" s="8">
        <f t="shared" si="87"/>
        <v>0</v>
      </c>
      <c r="F496" s="8">
        <f t="shared" si="88"/>
        <v>0</v>
      </c>
      <c r="G496" s="8">
        <f t="shared" si="82"/>
        <v>0</v>
      </c>
      <c r="H496" s="8">
        <f t="shared" si="89"/>
        <v>0</v>
      </c>
      <c r="I496" s="6" t="str">
        <f t="shared" si="83"/>
        <v>December 2053</v>
      </c>
      <c r="J496" s="6">
        <f t="shared" si="84"/>
        <v>828</v>
      </c>
      <c r="L496" s="6">
        <v>439</v>
      </c>
      <c r="M496" s="29">
        <f t="shared" si="90"/>
        <v>-716.12294319818932</v>
      </c>
      <c r="N496" s="8">
        <f t="shared" si="91"/>
        <v>716.12294319818932</v>
      </c>
      <c r="O496" s="8">
        <f t="shared" si="85"/>
        <v>0</v>
      </c>
      <c r="P496" s="8">
        <f t="shared" si="92"/>
        <v>0</v>
      </c>
    </row>
    <row r="497" spans="1:16" s="6" customFormat="1" x14ac:dyDescent="0.25">
      <c r="A497" s="6">
        <f t="shared" si="86"/>
        <v>829</v>
      </c>
      <c r="B497" s="6" t="str">
        <f>VLOOKUP(A497,Table!D:F,2,FALSE)</f>
        <v>January 2054</v>
      </c>
      <c r="C497" s="28">
        <f t="shared" si="80"/>
        <v>-1216.1229431981892</v>
      </c>
      <c r="D497" s="28">
        <f t="shared" si="81"/>
        <v>-500</v>
      </c>
      <c r="E497" s="8">
        <f t="shared" si="87"/>
        <v>0</v>
      </c>
      <c r="F497" s="8">
        <f t="shared" si="88"/>
        <v>0</v>
      </c>
      <c r="G497" s="8">
        <f t="shared" si="82"/>
        <v>0</v>
      </c>
      <c r="H497" s="8">
        <f t="shared" si="89"/>
        <v>0</v>
      </c>
      <c r="I497" s="6" t="str">
        <f t="shared" si="83"/>
        <v>January 2054</v>
      </c>
      <c r="J497" s="6">
        <f t="shared" si="84"/>
        <v>829</v>
      </c>
      <c r="L497" s="6">
        <v>440</v>
      </c>
      <c r="M497" s="29">
        <f t="shared" si="90"/>
        <v>-716.12294319818932</v>
      </c>
      <c r="N497" s="8">
        <f t="shared" si="91"/>
        <v>716.12294319818932</v>
      </c>
      <c r="O497" s="8">
        <f t="shared" si="85"/>
        <v>0</v>
      </c>
      <c r="P497" s="8">
        <f t="shared" si="92"/>
        <v>0</v>
      </c>
    </row>
    <row r="498" spans="1:16" s="6" customFormat="1" x14ac:dyDescent="0.25">
      <c r="A498" s="6">
        <f t="shared" si="86"/>
        <v>830</v>
      </c>
      <c r="B498" s="6" t="str">
        <f>VLOOKUP(A498,Table!D:F,2,FALSE)</f>
        <v>February 2054</v>
      </c>
      <c r="C498" s="28">
        <f t="shared" si="80"/>
        <v>-1216.1229431981892</v>
      </c>
      <c r="D498" s="28">
        <f t="shared" si="81"/>
        <v>-500</v>
      </c>
      <c r="E498" s="8">
        <f t="shared" si="87"/>
        <v>0</v>
      </c>
      <c r="F498" s="8">
        <f t="shared" si="88"/>
        <v>0</v>
      </c>
      <c r="G498" s="8">
        <f t="shared" si="82"/>
        <v>0</v>
      </c>
      <c r="H498" s="8">
        <f t="shared" si="89"/>
        <v>0</v>
      </c>
      <c r="I498" s="6" t="str">
        <f t="shared" si="83"/>
        <v>February 2054</v>
      </c>
      <c r="J498" s="6">
        <f t="shared" si="84"/>
        <v>830</v>
      </c>
      <c r="L498" s="6">
        <v>441</v>
      </c>
      <c r="M498" s="29">
        <f t="shared" si="90"/>
        <v>-716.12294319818932</v>
      </c>
      <c r="N498" s="8">
        <f t="shared" si="91"/>
        <v>716.12294319818932</v>
      </c>
      <c r="O498" s="8">
        <f t="shared" si="85"/>
        <v>0</v>
      </c>
      <c r="P498" s="8">
        <f t="shared" si="92"/>
        <v>0</v>
      </c>
    </row>
    <row r="499" spans="1:16" s="6" customFormat="1" x14ac:dyDescent="0.25">
      <c r="A499" s="6">
        <f t="shared" si="86"/>
        <v>831</v>
      </c>
      <c r="B499" s="6" t="str">
        <f>VLOOKUP(A499,Table!D:F,2,FALSE)</f>
        <v>March 2054</v>
      </c>
      <c r="C499" s="28">
        <f t="shared" si="80"/>
        <v>-1216.1229431981892</v>
      </c>
      <c r="D499" s="28">
        <f t="shared" si="81"/>
        <v>-500</v>
      </c>
      <c r="E499" s="8">
        <f t="shared" si="87"/>
        <v>0</v>
      </c>
      <c r="F499" s="8">
        <f t="shared" si="88"/>
        <v>0</v>
      </c>
      <c r="G499" s="8">
        <f t="shared" si="82"/>
        <v>0</v>
      </c>
      <c r="H499" s="8">
        <f t="shared" si="89"/>
        <v>0</v>
      </c>
      <c r="I499" s="6" t="str">
        <f t="shared" si="83"/>
        <v>March 2054</v>
      </c>
      <c r="J499" s="6">
        <f t="shared" si="84"/>
        <v>831</v>
      </c>
      <c r="L499" s="6">
        <v>442</v>
      </c>
      <c r="M499" s="29">
        <f t="shared" si="90"/>
        <v>-716.12294319818932</v>
      </c>
      <c r="N499" s="8">
        <f t="shared" si="91"/>
        <v>716.12294319818932</v>
      </c>
      <c r="O499" s="8">
        <f t="shared" si="85"/>
        <v>0</v>
      </c>
      <c r="P499" s="8">
        <f t="shared" si="92"/>
        <v>0</v>
      </c>
    </row>
    <row r="500" spans="1:16" s="6" customFormat="1" x14ac:dyDescent="0.25">
      <c r="A500" s="6">
        <f t="shared" si="86"/>
        <v>832</v>
      </c>
      <c r="B500" s="6" t="str">
        <f>VLOOKUP(A500,Table!D:F,2,FALSE)</f>
        <v>April 2054</v>
      </c>
      <c r="C500" s="28">
        <f t="shared" si="80"/>
        <v>-1216.1229431981892</v>
      </c>
      <c r="D500" s="28">
        <f t="shared" si="81"/>
        <v>-500</v>
      </c>
      <c r="E500" s="8">
        <f t="shared" si="87"/>
        <v>0</v>
      </c>
      <c r="F500" s="8">
        <f t="shared" si="88"/>
        <v>0</v>
      </c>
      <c r="G500" s="8">
        <f t="shared" si="82"/>
        <v>0</v>
      </c>
      <c r="H500" s="8">
        <f t="shared" si="89"/>
        <v>0</v>
      </c>
      <c r="I500" s="6" t="str">
        <f t="shared" si="83"/>
        <v>April 2054</v>
      </c>
      <c r="J500" s="6">
        <f t="shared" si="84"/>
        <v>832</v>
      </c>
      <c r="L500" s="6">
        <v>443</v>
      </c>
      <c r="M500" s="29">
        <f t="shared" si="90"/>
        <v>-716.12294319818932</v>
      </c>
      <c r="N500" s="8">
        <f t="shared" si="91"/>
        <v>716.12294319818932</v>
      </c>
      <c r="O500" s="8">
        <f t="shared" si="85"/>
        <v>0</v>
      </c>
      <c r="P500" s="8">
        <f t="shared" si="92"/>
        <v>0</v>
      </c>
    </row>
    <row r="501" spans="1:16" s="6" customFormat="1" x14ac:dyDescent="0.25">
      <c r="A501" s="6">
        <f t="shared" si="86"/>
        <v>833</v>
      </c>
      <c r="B501" s="6" t="str">
        <f>VLOOKUP(A501,Table!D:F,2,FALSE)</f>
        <v>May 2054</v>
      </c>
      <c r="C501" s="28">
        <f t="shared" si="80"/>
        <v>-1216.1229431981892</v>
      </c>
      <c r="D501" s="28">
        <f t="shared" si="81"/>
        <v>-500</v>
      </c>
      <c r="E501" s="8">
        <f t="shared" si="87"/>
        <v>0</v>
      </c>
      <c r="F501" s="8">
        <f t="shared" si="88"/>
        <v>0</v>
      </c>
      <c r="G501" s="8">
        <f t="shared" si="82"/>
        <v>0</v>
      </c>
      <c r="H501" s="8">
        <f t="shared" si="89"/>
        <v>0</v>
      </c>
      <c r="I501" s="6" t="str">
        <f t="shared" si="83"/>
        <v>May 2054</v>
      </c>
      <c r="J501" s="6">
        <f t="shared" si="84"/>
        <v>833</v>
      </c>
      <c r="L501" s="6">
        <v>444</v>
      </c>
      <c r="M501" s="29">
        <f t="shared" si="90"/>
        <v>-716.12294319818932</v>
      </c>
      <c r="N501" s="8">
        <f t="shared" si="91"/>
        <v>716.12294319818932</v>
      </c>
      <c r="O501" s="8">
        <f t="shared" si="85"/>
        <v>0</v>
      </c>
      <c r="P501" s="8">
        <f t="shared" si="92"/>
        <v>0</v>
      </c>
    </row>
    <row r="502" spans="1:16" s="6" customFormat="1" x14ac:dyDescent="0.25">
      <c r="A502" s="6">
        <f t="shared" si="86"/>
        <v>834</v>
      </c>
      <c r="B502" s="6" t="str">
        <f>VLOOKUP(A502,Table!D:F,2,FALSE)</f>
        <v>June 2054</v>
      </c>
      <c r="C502" s="28">
        <f t="shared" si="80"/>
        <v>-1216.1229431981892</v>
      </c>
      <c r="D502" s="28">
        <f t="shared" si="81"/>
        <v>-500</v>
      </c>
      <c r="E502" s="8">
        <f t="shared" si="87"/>
        <v>0</v>
      </c>
      <c r="F502" s="8">
        <f t="shared" si="88"/>
        <v>0</v>
      </c>
      <c r="G502" s="8">
        <f t="shared" si="82"/>
        <v>0</v>
      </c>
      <c r="H502" s="8">
        <f t="shared" si="89"/>
        <v>0</v>
      </c>
      <c r="I502" s="6" t="str">
        <f t="shared" si="83"/>
        <v>June 2054</v>
      </c>
      <c r="J502" s="6">
        <f t="shared" si="84"/>
        <v>834</v>
      </c>
      <c r="L502" s="6">
        <v>445</v>
      </c>
      <c r="M502" s="29">
        <f t="shared" si="90"/>
        <v>-716.12294319818932</v>
      </c>
      <c r="N502" s="8">
        <f t="shared" si="91"/>
        <v>716.12294319818932</v>
      </c>
      <c r="O502" s="8">
        <f t="shared" si="85"/>
        <v>0</v>
      </c>
      <c r="P502" s="8">
        <f t="shared" si="92"/>
        <v>0</v>
      </c>
    </row>
    <row r="503" spans="1:16" s="6" customFormat="1" x14ac:dyDescent="0.25">
      <c r="A503" s="6">
        <f t="shared" si="86"/>
        <v>835</v>
      </c>
      <c r="B503" s="6" t="str">
        <f>VLOOKUP(A503,Table!D:F,2,FALSE)</f>
        <v>July 2054</v>
      </c>
      <c r="C503" s="28">
        <f t="shared" si="80"/>
        <v>-1216.1229431981892</v>
      </c>
      <c r="D503" s="28">
        <f t="shared" si="81"/>
        <v>-500</v>
      </c>
      <c r="E503" s="8">
        <f t="shared" si="87"/>
        <v>0</v>
      </c>
      <c r="F503" s="8">
        <f t="shared" si="88"/>
        <v>0</v>
      </c>
      <c r="G503" s="8">
        <f t="shared" si="82"/>
        <v>0</v>
      </c>
      <c r="H503" s="8">
        <f t="shared" si="89"/>
        <v>0</v>
      </c>
      <c r="I503" s="6" t="str">
        <f t="shared" si="83"/>
        <v>July 2054</v>
      </c>
      <c r="J503" s="6">
        <f t="shared" si="84"/>
        <v>835</v>
      </c>
      <c r="L503" s="6">
        <v>446</v>
      </c>
      <c r="M503" s="29">
        <f t="shared" si="90"/>
        <v>-716.12294319818932</v>
      </c>
      <c r="N503" s="8">
        <f t="shared" si="91"/>
        <v>716.12294319818932</v>
      </c>
      <c r="O503" s="8">
        <f t="shared" si="85"/>
        <v>0</v>
      </c>
      <c r="P503" s="8">
        <f t="shared" si="92"/>
        <v>0</v>
      </c>
    </row>
    <row r="504" spans="1:16" s="6" customFormat="1" x14ac:dyDescent="0.25">
      <c r="A504" s="6">
        <f t="shared" si="86"/>
        <v>836</v>
      </c>
      <c r="B504" s="6" t="str">
        <f>VLOOKUP(A504,Table!D:F,2,FALSE)</f>
        <v>August 2054</v>
      </c>
      <c r="C504" s="28">
        <f t="shared" si="80"/>
        <v>-1216.1229431981892</v>
      </c>
      <c r="D504" s="28">
        <f t="shared" si="81"/>
        <v>-500</v>
      </c>
      <c r="E504" s="8">
        <f t="shared" si="87"/>
        <v>0</v>
      </c>
      <c r="F504" s="8">
        <f t="shared" si="88"/>
        <v>0</v>
      </c>
      <c r="G504" s="8">
        <f t="shared" si="82"/>
        <v>0</v>
      </c>
      <c r="H504" s="8">
        <f t="shared" si="89"/>
        <v>0</v>
      </c>
      <c r="I504" s="6" t="str">
        <f t="shared" si="83"/>
        <v>August 2054</v>
      </c>
      <c r="J504" s="6">
        <f t="shared" si="84"/>
        <v>836</v>
      </c>
      <c r="L504" s="6">
        <v>447</v>
      </c>
      <c r="M504" s="29">
        <f t="shared" si="90"/>
        <v>-716.12294319818932</v>
      </c>
      <c r="N504" s="8">
        <f t="shared" si="91"/>
        <v>716.12294319818932</v>
      </c>
      <c r="O504" s="8">
        <f t="shared" si="85"/>
        <v>0</v>
      </c>
      <c r="P504" s="8">
        <f t="shared" si="92"/>
        <v>0</v>
      </c>
    </row>
    <row r="505" spans="1:16" s="6" customFormat="1" x14ac:dyDescent="0.25">
      <c r="A505" s="6">
        <f t="shared" si="86"/>
        <v>837</v>
      </c>
      <c r="B505" s="6" t="str">
        <f>VLOOKUP(A505,Table!D:F,2,FALSE)</f>
        <v>September 2054</v>
      </c>
      <c r="C505" s="28">
        <f t="shared" si="80"/>
        <v>-1216.1229431981892</v>
      </c>
      <c r="D505" s="28">
        <f t="shared" si="81"/>
        <v>-500</v>
      </c>
      <c r="E505" s="8">
        <f t="shared" si="87"/>
        <v>0</v>
      </c>
      <c r="F505" s="8">
        <f t="shared" si="88"/>
        <v>0</v>
      </c>
      <c r="G505" s="8">
        <f t="shared" si="82"/>
        <v>0</v>
      </c>
      <c r="H505" s="8">
        <f t="shared" si="89"/>
        <v>0</v>
      </c>
      <c r="I505" s="6" t="str">
        <f t="shared" si="83"/>
        <v>September 2054</v>
      </c>
      <c r="J505" s="6">
        <f t="shared" si="84"/>
        <v>837</v>
      </c>
      <c r="L505" s="6">
        <v>448</v>
      </c>
      <c r="M505" s="29">
        <f t="shared" si="90"/>
        <v>-716.12294319818932</v>
      </c>
      <c r="N505" s="8">
        <f t="shared" si="91"/>
        <v>716.12294319818932</v>
      </c>
      <c r="O505" s="8">
        <f t="shared" si="85"/>
        <v>0</v>
      </c>
      <c r="P505" s="8">
        <f t="shared" si="92"/>
        <v>0</v>
      </c>
    </row>
    <row r="506" spans="1:16" s="6" customFormat="1" x14ac:dyDescent="0.25">
      <c r="A506" s="6">
        <f t="shared" si="86"/>
        <v>838</v>
      </c>
      <c r="B506" s="6" t="str">
        <f>VLOOKUP(A506,Table!D:F,2,FALSE)</f>
        <v>October 2054</v>
      </c>
      <c r="C506" s="28">
        <f t="shared" si="80"/>
        <v>-1216.1229431981892</v>
      </c>
      <c r="D506" s="28">
        <f t="shared" si="81"/>
        <v>-500</v>
      </c>
      <c r="E506" s="8">
        <f t="shared" si="87"/>
        <v>0</v>
      </c>
      <c r="F506" s="8">
        <f t="shared" si="88"/>
        <v>0</v>
      </c>
      <c r="G506" s="8">
        <f t="shared" si="82"/>
        <v>0</v>
      </c>
      <c r="H506" s="8">
        <f t="shared" si="89"/>
        <v>0</v>
      </c>
      <c r="I506" s="6" t="str">
        <f t="shared" si="83"/>
        <v>October 2054</v>
      </c>
      <c r="J506" s="6">
        <f t="shared" si="84"/>
        <v>838</v>
      </c>
      <c r="L506" s="6">
        <v>449</v>
      </c>
      <c r="M506" s="29">
        <f t="shared" si="90"/>
        <v>-716.12294319818932</v>
      </c>
      <c r="N506" s="8">
        <f t="shared" si="91"/>
        <v>716.12294319818932</v>
      </c>
      <c r="O506" s="8">
        <f t="shared" si="85"/>
        <v>0</v>
      </c>
      <c r="P506" s="8">
        <f t="shared" si="92"/>
        <v>0</v>
      </c>
    </row>
    <row r="507" spans="1:16" s="6" customFormat="1" x14ac:dyDescent="0.25">
      <c r="A507" s="6">
        <f t="shared" si="86"/>
        <v>839</v>
      </c>
      <c r="B507" s="6" t="str">
        <f>VLOOKUP(A507,Table!D:F,2,FALSE)</f>
        <v>November 2054</v>
      </c>
      <c r="C507" s="28">
        <f t="shared" ref="C507:C570" si="93">-$C$18+D507</f>
        <v>-1216.1229431981892</v>
      </c>
      <c r="D507" s="28">
        <f t="shared" ref="D507:D570" si="94">IF(D506&lt;0, D506,IF(B507=$D$24,-$C$27,0))</f>
        <v>-500</v>
      </c>
      <c r="E507" s="8">
        <f t="shared" si="87"/>
        <v>0</v>
      </c>
      <c r="F507" s="8">
        <f t="shared" si="88"/>
        <v>0</v>
      </c>
      <c r="G507" s="8">
        <f t="shared" ref="G507:G570" si="95">H506*$C$15/12</f>
        <v>0</v>
      </c>
      <c r="H507" s="8">
        <f t="shared" si="89"/>
        <v>0</v>
      </c>
      <c r="I507" s="6" t="str">
        <f t="shared" ref="I507:I570" si="96">B507</f>
        <v>November 2054</v>
      </c>
      <c r="J507" s="6">
        <f t="shared" ref="J507:J570" si="97">A507</f>
        <v>839</v>
      </c>
      <c r="L507" s="6">
        <v>450</v>
      </c>
      <c r="M507" s="29">
        <f t="shared" si="90"/>
        <v>-716.12294319818932</v>
      </c>
      <c r="N507" s="8">
        <f t="shared" si="91"/>
        <v>716.12294319818932</v>
      </c>
      <c r="O507" s="8">
        <f t="shared" ref="O507:O570" si="98">P506*$C$15/12</f>
        <v>0</v>
      </c>
      <c r="P507" s="8">
        <f t="shared" si="92"/>
        <v>0</v>
      </c>
    </row>
    <row r="508" spans="1:16" s="6" customFormat="1" x14ac:dyDescent="0.25">
      <c r="A508" s="6">
        <f t="shared" ref="A508:A571" si="99">A507+1</f>
        <v>840</v>
      </c>
      <c r="B508" s="6" t="str">
        <f>VLOOKUP(A508,Table!D:F,2,FALSE)</f>
        <v>December 2054</v>
      </c>
      <c r="C508" s="28">
        <f t="shared" si="93"/>
        <v>-1216.1229431981892</v>
      </c>
      <c r="D508" s="28">
        <f t="shared" si="94"/>
        <v>-500</v>
      </c>
      <c r="E508" s="8">
        <f t="shared" ref="E508:E571" si="100">IF(H507=0,0,-(C508))</f>
        <v>0</v>
      </c>
      <c r="F508" s="8">
        <f t="shared" ref="F508:F571" si="101">IF(H507=0,0,-(G508+C508))</f>
        <v>0</v>
      </c>
      <c r="G508" s="8">
        <f t="shared" si="95"/>
        <v>0</v>
      </c>
      <c r="H508" s="8">
        <f t="shared" ref="H508:H571" si="102">IF(-C508&gt;=H507,0,(H507-F508))</f>
        <v>0</v>
      </c>
      <c r="I508" s="6" t="str">
        <f t="shared" si="96"/>
        <v>December 2054</v>
      </c>
      <c r="J508" s="6">
        <f t="shared" si="97"/>
        <v>840</v>
      </c>
      <c r="L508" s="6">
        <v>451</v>
      </c>
      <c r="M508" s="29">
        <f t="shared" ref="M508:M571" si="103">M507</f>
        <v>-716.12294319818932</v>
      </c>
      <c r="N508" s="8">
        <f t="shared" ref="N508:N571" si="104">-(O508+M508)</f>
        <v>716.12294319818932</v>
      </c>
      <c r="O508" s="8">
        <f t="shared" si="98"/>
        <v>0</v>
      </c>
      <c r="P508" s="8">
        <f t="shared" ref="P508:P571" si="105">IF(-M508&gt;=P507,0,(P507-N508))</f>
        <v>0</v>
      </c>
    </row>
    <row r="509" spans="1:16" s="6" customFormat="1" x14ac:dyDescent="0.25">
      <c r="A509" s="6">
        <f t="shared" si="99"/>
        <v>841</v>
      </c>
      <c r="B509" s="6" t="str">
        <f>VLOOKUP(A509,Table!D:F,2,FALSE)</f>
        <v>January 2055</v>
      </c>
      <c r="C509" s="28">
        <f t="shared" si="93"/>
        <v>-1216.1229431981892</v>
      </c>
      <c r="D509" s="28">
        <f t="shared" si="94"/>
        <v>-500</v>
      </c>
      <c r="E509" s="8">
        <f t="shared" si="100"/>
        <v>0</v>
      </c>
      <c r="F509" s="8">
        <f t="shared" si="101"/>
        <v>0</v>
      </c>
      <c r="G509" s="8">
        <f t="shared" si="95"/>
        <v>0</v>
      </c>
      <c r="H509" s="8">
        <f t="shared" si="102"/>
        <v>0</v>
      </c>
      <c r="I509" s="6" t="str">
        <f t="shared" si="96"/>
        <v>January 2055</v>
      </c>
      <c r="J509" s="6">
        <f t="shared" si="97"/>
        <v>841</v>
      </c>
      <c r="L509" s="6">
        <v>452</v>
      </c>
      <c r="M509" s="29">
        <f t="shared" si="103"/>
        <v>-716.12294319818932</v>
      </c>
      <c r="N509" s="8">
        <f t="shared" si="104"/>
        <v>716.12294319818932</v>
      </c>
      <c r="O509" s="8">
        <f t="shared" si="98"/>
        <v>0</v>
      </c>
      <c r="P509" s="8">
        <f t="shared" si="105"/>
        <v>0</v>
      </c>
    </row>
    <row r="510" spans="1:16" s="6" customFormat="1" x14ac:dyDescent="0.25">
      <c r="A510" s="6">
        <f t="shared" si="99"/>
        <v>842</v>
      </c>
      <c r="B510" s="6" t="str">
        <f>VLOOKUP(A510,Table!D:F,2,FALSE)</f>
        <v>February 2055</v>
      </c>
      <c r="C510" s="28">
        <f t="shared" si="93"/>
        <v>-1216.1229431981892</v>
      </c>
      <c r="D510" s="28">
        <f t="shared" si="94"/>
        <v>-500</v>
      </c>
      <c r="E510" s="8">
        <f t="shared" si="100"/>
        <v>0</v>
      </c>
      <c r="F510" s="8">
        <f t="shared" si="101"/>
        <v>0</v>
      </c>
      <c r="G510" s="8">
        <f t="shared" si="95"/>
        <v>0</v>
      </c>
      <c r="H510" s="8">
        <f t="shared" si="102"/>
        <v>0</v>
      </c>
      <c r="I510" s="6" t="str">
        <f t="shared" si="96"/>
        <v>February 2055</v>
      </c>
      <c r="J510" s="6">
        <f t="shared" si="97"/>
        <v>842</v>
      </c>
      <c r="L510" s="6">
        <v>453</v>
      </c>
      <c r="M510" s="29">
        <f t="shared" si="103"/>
        <v>-716.12294319818932</v>
      </c>
      <c r="N510" s="8">
        <f t="shared" si="104"/>
        <v>716.12294319818932</v>
      </c>
      <c r="O510" s="8">
        <f t="shared" si="98"/>
        <v>0</v>
      </c>
      <c r="P510" s="8">
        <f t="shared" si="105"/>
        <v>0</v>
      </c>
    </row>
    <row r="511" spans="1:16" s="6" customFormat="1" x14ac:dyDescent="0.25">
      <c r="A511" s="6">
        <f t="shared" si="99"/>
        <v>843</v>
      </c>
      <c r="B511" s="6" t="str">
        <f>VLOOKUP(A511,Table!D:F,2,FALSE)</f>
        <v>March 2055</v>
      </c>
      <c r="C511" s="28">
        <f t="shared" si="93"/>
        <v>-1216.1229431981892</v>
      </c>
      <c r="D511" s="28">
        <f t="shared" si="94"/>
        <v>-500</v>
      </c>
      <c r="E511" s="8">
        <f t="shared" si="100"/>
        <v>0</v>
      </c>
      <c r="F511" s="8">
        <f t="shared" si="101"/>
        <v>0</v>
      </c>
      <c r="G511" s="8">
        <f t="shared" si="95"/>
        <v>0</v>
      </c>
      <c r="H511" s="8">
        <f t="shared" si="102"/>
        <v>0</v>
      </c>
      <c r="I511" s="6" t="str">
        <f t="shared" si="96"/>
        <v>March 2055</v>
      </c>
      <c r="J511" s="6">
        <f t="shared" si="97"/>
        <v>843</v>
      </c>
      <c r="L511" s="6">
        <v>454</v>
      </c>
      <c r="M511" s="29">
        <f t="shared" si="103"/>
        <v>-716.12294319818932</v>
      </c>
      <c r="N511" s="8">
        <f t="shared" si="104"/>
        <v>716.12294319818932</v>
      </c>
      <c r="O511" s="8">
        <f t="shared" si="98"/>
        <v>0</v>
      </c>
      <c r="P511" s="8">
        <f t="shared" si="105"/>
        <v>0</v>
      </c>
    </row>
    <row r="512" spans="1:16" s="6" customFormat="1" x14ac:dyDescent="0.25">
      <c r="A512" s="6">
        <f t="shared" si="99"/>
        <v>844</v>
      </c>
      <c r="B512" s="6" t="str">
        <f>VLOOKUP(A512,Table!D:F,2,FALSE)</f>
        <v>April 2055</v>
      </c>
      <c r="C512" s="28">
        <f t="shared" si="93"/>
        <v>-1216.1229431981892</v>
      </c>
      <c r="D512" s="28">
        <f t="shared" si="94"/>
        <v>-500</v>
      </c>
      <c r="E512" s="8">
        <f t="shared" si="100"/>
        <v>0</v>
      </c>
      <c r="F512" s="8">
        <f t="shared" si="101"/>
        <v>0</v>
      </c>
      <c r="G512" s="8">
        <f t="shared" si="95"/>
        <v>0</v>
      </c>
      <c r="H512" s="8">
        <f t="shared" si="102"/>
        <v>0</v>
      </c>
      <c r="I512" s="6" t="str">
        <f t="shared" si="96"/>
        <v>April 2055</v>
      </c>
      <c r="J512" s="6">
        <f t="shared" si="97"/>
        <v>844</v>
      </c>
      <c r="L512" s="6">
        <v>455</v>
      </c>
      <c r="M512" s="29">
        <f t="shared" si="103"/>
        <v>-716.12294319818932</v>
      </c>
      <c r="N512" s="8">
        <f t="shared" si="104"/>
        <v>716.12294319818932</v>
      </c>
      <c r="O512" s="8">
        <f t="shared" si="98"/>
        <v>0</v>
      </c>
      <c r="P512" s="8">
        <f t="shared" si="105"/>
        <v>0</v>
      </c>
    </row>
    <row r="513" spans="1:16" s="6" customFormat="1" x14ac:dyDescent="0.25">
      <c r="A513" s="6">
        <f t="shared" si="99"/>
        <v>845</v>
      </c>
      <c r="B513" s="6" t="str">
        <f>VLOOKUP(A513,Table!D:F,2,FALSE)</f>
        <v>May 2055</v>
      </c>
      <c r="C513" s="28">
        <f t="shared" si="93"/>
        <v>-1216.1229431981892</v>
      </c>
      <c r="D513" s="28">
        <f t="shared" si="94"/>
        <v>-500</v>
      </c>
      <c r="E513" s="8">
        <f t="shared" si="100"/>
        <v>0</v>
      </c>
      <c r="F513" s="8">
        <f t="shared" si="101"/>
        <v>0</v>
      </c>
      <c r="G513" s="8">
        <f t="shared" si="95"/>
        <v>0</v>
      </c>
      <c r="H513" s="8">
        <f t="shared" si="102"/>
        <v>0</v>
      </c>
      <c r="I513" s="6" t="str">
        <f t="shared" si="96"/>
        <v>May 2055</v>
      </c>
      <c r="J513" s="6">
        <f t="shared" si="97"/>
        <v>845</v>
      </c>
      <c r="L513" s="6">
        <v>456</v>
      </c>
      <c r="M513" s="29">
        <f t="shared" si="103"/>
        <v>-716.12294319818932</v>
      </c>
      <c r="N513" s="8">
        <f t="shared" si="104"/>
        <v>716.12294319818932</v>
      </c>
      <c r="O513" s="8">
        <f t="shared" si="98"/>
        <v>0</v>
      </c>
      <c r="P513" s="8">
        <f t="shared" si="105"/>
        <v>0</v>
      </c>
    </row>
    <row r="514" spans="1:16" s="6" customFormat="1" x14ac:dyDescent="0.25">
      <c r="A514" s="6">
        <f t="shared" si="99"/>
        <v>846</v>
      </c>
      <c r="B514" s="6" t="str">
        <f>VLOOKUP(A514,Table!D:F,2,FALSE)</f>
        <v>June 2055</v>
      </c>
      <c r="C514" s="28">
        <f t="shared" si="93"/>
        <v>-1216.1229431981892</v>
      </c>
      <c r="D514" s="28">
        <f t="shared" si="94"/>
        <v>-500</v>
      </c>
      <c r="E514" s="8">
        <f t="shared" si="100"/>
        <v>0</v>
      </c>
      <c r="F514" s="8">
        <f t="shared" si="101"/>
        <v>0</v>
      </c>
      <c r="G514" s="8">
        <f t="shared" si="95"/>
        <v>0</v>
      </c>
      <c r="H514" s="8">
        <f t="shared" si="102"/>
        <v>0</v>
      </c>
      <c r="I514" s="6" t="str">
        <f t="shared" si="96"/>
        <v>June 2055</v>
      </c>
      <c r="J514" s="6">
        <f t="shared" si="97"/>
        <v>846</v>
      </c>
      <c r="L514" s="6">
        <v>457</v>
      </c>
      <c r="M514" s="29">
        <f t="shared" si="103"/>
        <v>-716.12294319818932</v>
      </c>
      <c r="N514" s="8">
        <f t="shared" si="104"/>
        <v>716.12294319818932</v>
      </c>
      <c r="O514" s="8">
        <f t="shared" si="98"/>
        <v>0</v>
      </c>
      <c r="P514" s="8">
        <f t="shared" si="105"/>
        <v>0</v>
      </c>
    </row>
    <row r="515" spans="1:16" s="6" customFormat="1" x14ac:dyDescent="0.25">
      <c r="A515" s="6">
        <f t="shared" si="99"/>
        <v>847</v>
      </c>
      <c r="B515" s="6" t="str">
        <f>VLOOKUP(A515,Table!D:F,2,FALSE)</f>
        <v>July 2055</v>
      </c>
      <c r="C515" s="28">
        <f t="shared" si="93"/>
        <v>-1216.1229431981892</v>
      </c>
      <c r="D515" s="28">
        <f t="shared" si="94"/>
        <v>-500</v>
      </c>
      <c r="E515" s="8">
        <f t="shared" si="100"/>
        <v>0</v>
      </c>
      <c r="F515" s="8">
        <f t="shared" si="101"/>
        <v>0</v>
      </c>
      <c r="G515" s="8">
        <f t="shared" si="95"/>
        <v>0</v>
      </c>
      <c r="H515" s="8">
        <f t="shared" si="102"/>
        <v>0</v>
      </c>
      <c r="I515" s="6" t="str">
        <f t="shared" si="96"/>
        <v>July 2055</v>
      </c>
      <c r="J515" s="6">
        <f t="shared" si="97"/>
        <v>847</v>
      </c>
      <c r="L515" s="6">
        <v>458</v>
      </c>
      <c r="M515" s="29">
        <f t="shared" si="103"/>
        <v>-716.12294319818932</v>
      </c>
      <c r="N515" s="8">
        <f t="shared" si="104"/>
        <v>716.12294319818932</v>
      </c>
      <c r="O515" s="8">
        <f t="shared" si="98"/>
        <v>0</v>
      </c>
      <c r="P515" s="8">
        <f t="shared" si="105"/>
        <v>0</v>
      </c>
    </row>
    <row r="516" spans="1:16" s="6" customFormat="1" x14ac:dyDescent="0.25">
      <c r="A516" s="6">
        <f t="shared" si="99"/>
        <v>848</v>
      </c>
      <c r="B516" s="6" t="str">
        <f>VLOOKUP(A516,Table!D:F,2,FALSE)</f>
        <v>August 2055</v>
      </c>
      <c r="C516" s="28">
        <f t="shared" si="93"/>
        <v>-1216.1229431981892</v>
      </c>
      <c r="D516" s="28">
        <f t="shared" si="94"/>
        <v>-500</v>
      </c>
      <c r="E516" s="8">
        <f t="shared" si="100"/>
        <v>0</v>
      </c>
      <c r="F516" s="8">
        <f t="shared" si="101"/>
        <v>0</v>
      </c>
      <c r="G516" s="8">
        <f t="shared" si="95"/>
        <v>0</v>
      </c>
      <c r="H516" s="8">
        <f t="shared" si="102"/>
        <v>0</v>
      </c>
      <c r="I516" s="6" t="str">
        <f t="shared" si="96"/>
        <v>August 2055</v>
      </c>
      <c r="J516" s="6">
        <f t="shared" si="97"/>
        <v>848</v>
      </c>
      <c r="L516" s="6">
        <v>459</v>
      </c>
      <c r="M516" s="29">
        <f t="shared" si="103"/>
        <v>-716.12294319818932</v>
      </c>
      <c r="N516" s="8">
        <f t="shared" si="104"/>
        <v>716.12294319818932</v>
      </c>
      <c r="O516" s="8">
        <f t="shared" si="98"/>
        <v>0</v>
      </c>
      <c r="P516" s="8">
        <f t="shared" si="105"/>
        <v>0</v>
      </c>
    </row>
    <row r="517" spans="1:16" s="6" customFormat="1" x14ac:dyDescent="0.25">
      <c r="A517" s="6">
        <f t="shared" si="99"/>
        <v>849</v>
      </c>
      <c r="B517" s="6" t="str">
        <f>VLOOKUP(A517,Table!D:F,2,FALSE)</f>
        <v>September 2055</v>
      </c>
      <c r="C517" s="28">
        <f t="shared" si="93"/>
        <v>-1216.1229431981892</v>
      </c>
      <c r="D517" s="28">
        <f t="shared" si="94"/>
        <v>-500</v>
      </c>
      <c r="E517" s="8">
        <f t="shared" si="100"/>
        <v>0</v>
      </c>
      <c r="F517" s="8">
        <f t="shared" si="101"/>
        <v>0</v>
      </c>
      <c r="G517" s="8">
        <f t="shared" si="95"/>
        <v>0</v>
      </c>
      <c r="H517" s="8">
        <f t="shared" si="102"/>
        <v>0</v>
      </c>
      <c r="I517" s="6" t="str">
        <f t="shared" si="96"/>
        <v>September 2055</v>
      </c>
      <c r="J517" s="6">
        <f t="shared" si="97"/>
        <v>849</v>
      </c>
      <c r="L517" s="6">
        <v>460</v>
      </c>
      <c r="M517" s="29">
        <f t="shared" si="103"/>
        <v>-716.12294319818932</v>
      </c>
      <c r="N517" s="8">
        <f t="shared" si="104"/>
        <v>716.12294319818932</v>
      </c>
      <c r="O517" s="8">
        <f t="shared" si="98"/>
        <v>0</v>
      </c>
      <c r="P517" s="8">
        <f t="shared" si="105"/>
        <v>0</v>
      </c>
    </row>
    <row r="518" spans="1:16" s="6" customFormat="1" x14ac:dyDescent="0.25">
      <c r="A518" s="6">
        <f t="shared" si="99"/>
        <v>850</v>
      </c>
      <c r="B518" s="6" t="str">
        <f>VLOOKUP(A518,Table!D:F,2,FALSE)</f>
        <v>October 2055</v>
      </c>
      <c r="C518" s="28">
        <f t="shared" si="93"/>
        <v>-1216.1229431981892</v>
      </c>
      <c r="D518" s="28">
        <f t="shared" si="94"/>
        <v>-500</v>
      </c>
      <c r="E518" s="8">
        <f t="shared" si="100"/>
        <v>0</v>
      </c>
      <c r="F518" s="8">
        <f t="shared" si="101"/>
        <v>0</v>
      </c>
      <c r="G518" s="8">
        <f t="shared" si="95"/>
        <v>0</v>
      </c>
      <c r="H518" s="8">
        <f t="shared" si="102"/>
        <v>0</v>
      </c>
      <c r="I518" s="6" t="str">
        <f t="shared" si="96"/>
        <v>October 2055</v>
      </c>
      <c r="J518" s="6">
        <f t="shared" si="97"/>
        <v>850</v>
      </c>
      <c r="L518" s="6">
        <v>461</v>
      </c>
      <c r="M518" s="29">
        <f t="shared" si="103"/>
        <v>-716.12294319818932</v>
      </c>
      <c r="N518" s="8">
        <f t="shared" si="104"/>
        <v>716.12294319818932</v>
      </c>
      <c r="O518" s="8">
        <f t="shared" si="98"/>
        <v>0</v>
      </c>
      <c r="P518" s="8">
        <f t="shared" si="105"/>
        <v>0</v>
      </c>
    </row>
    <row r="519" spans="1:16" s="6" customFormat="1" x14ac:dyDescent="0.25">
      <c r="A519" s="6">
        <f t="shared" si="99"/>
        <v>851</v>
      </c>
      <c r="B519" s="6" t="str">
        <f>VLOOKUP(A519,Table!D:F,2,FALSE)</f>
        <v>November 2055</v>
      </c>
      <c r="C519" s="28">
        <f t="shared" si="93"/>
        <v>-1216.1229431981892</v>
      </c>
      <c r="D519" s="28">
        <f t="shared" si="94"/>
        <v>-500</v>
      </c>
      <c r="E519" s="8">
        <f t="shared" si="100"/>
        <v>0</v>
      </c>
      <c r="F519" s="8">
        <f t="shared" si="101"/>
        <v>0</v>
      </c>
      <c r="G519" s="8">
        <f t="shared" si="95"/>
        <v>0</v>
      </c>
      <c r="H519" s="8">
        <f t="shared" si="102"/>
        <v>0</v>
      </c>
      <c r="I519" s="6" t="str">
        <f t="shared" si="96"/>
        <v>November 2055</v>
      </c>
      <c r="J519" s="6">
        <f t="shared" si="97"/>
        <v>851</v>
      </c>
      <c r="L519" s="6">
        <v>462</v>
      </c>
      <c r="M519" s="29">
        <f t="shared" si="103"/>
        <v>-716.12294319818932</v>
      </c>
      <c r="N519" s="8">
        <f t="shared" si="104"/>
        <v>716.12294319818932</v>
      </c>
      <c r="O519" s="8">
        <f t="shared" si="98"/>
        <v>0</v>
      </c>
      <c r="P519" s="8">
        <f t="shared" si="105"/>
        <v>0</v>
      </c>
    </row>
    <row r="520" spans="1:16" s="6" customFormat="1" x14ac:dyDescent="0.25">
      <c r="A520" s="6">
        <f t="shared" si="99"/>
        <v>852</v>
      </c>
      <c r="B520" s="6" t="str">
        <f>VLOOKUP(A520,Table!D:F,2,FALSE)</f>
        <v>December 2055</v>
      </c>
      <c r="C520" s="28">
        <f t="shared" si="93"/>
        <v>-1216.1229431981892</v>
      </c>
      <c r="D520" s="28">
        <f t="shared" si="94"/>
        <v>-500</v>
      </c>
      <c r="E520" s="8">
        <f t="shared" si="100"/>
        <v>0</v>
      </c>
      <c r="F520" s="8">
        <f t="shared" si="101"/>
        <v>0</v>
      </c>
      <c r="G520" s="8">
        <f t="shared" si="95"/>
        <v>0</v>
      </c>
      <c r="H520" s="8">
        <f t="shared" si="102"/>
        <v>0</v>
      </c>
      <c r="I520" s="6" t="str">
        <f t="shared" si="96"/>
        <v>December 2055</v>
      </c>
      <c r="J520" s="6">
        <f t="shared" si="97"/>
        <v>852</v>
      </c>
      <c r="L520" s="6">
        <v>463</v>
      </c>
      <c r="M520" s="29">
        <f t="shared" si="103"/>
        <v>-716.12294319818932</v>
      </c>
      <c r="N520" s="8">
        <f t="shared" si="104"/>
        <v>716.12294319818932</v>
      </c>
      <c r="O520" s="8">
        <f t="shared" si="98"/>
        <v>0</v>
      </c>
      <c r="P520" s="8">
        <f t="shared" si="105"/>
        <v>0</v>
      </c>
    </row>
    <row r="521" spans="1:16" s="6" customFormat="1" x14ac:dyDescent="0.25">
      <c r="A521" s="6">
        <f t="shared" si="99"/>
        <v>853</v>
      </c>
      <c r="B521" s="6" t="str">
        <f>VLOOKUP(A521,Table!D:F,2,FALSE)</f>
        <v>January 2056</v>
      </c>
      <c r="C521" s="28">
        <f t="shared" si="93"/>
        <v>-1216.1229431981892</v>
      </c>
      <c r="D521" s="28">
        <f t="shared" si="94"/>
        <v>-500</v>
      </c>
      <c r="E521" s="8">
        <f t="shared" si="100"/>
        <v>0</v>
      </c>
      <c r="F521" s="8">
        <f t="shared" si="101"/>
        <v>0</v>
      </c>
      <c r="G521" s="8">
        <f t="shared" si="95"/>
        <v>0</v>
      </c>
      <c r="H521" s="8">
        <f t="shared" si="102"/>
        <v>0</v>
      </c>
      <c r="I521" s="6" t="str">
        <f t="shared" si="96"/>
        <v>January 2056</v>
      </c>
      <c r="J521" s="6">
        <f t="shared" si="97"/>
        <v>853</v>
      </c>
      <c r="L521" s="6">
        <v>464</v>
      </c>
      <c r="M521" s="29">
        <f t="shared" si="103"/>
        <v>-716.12294319818932</v>
      </c>
      <c r="N521" s="8">
        <f t="shared" si="104"/>
        <v>716.12294319818932</v>
      </c>
      <c r="O521" s="8">
        <f t="shared" si="98"/>
        <v>0</v>
      </c>
      <c r="P521" s="8">
        <f t="shared" si="105"/>
        <v>0</v>
      </c>
    </row>
    <row r="522" spans="1:16" s="6" customFormat="1" x14ac:dyDescent="0.25">
      <c r="A522" s="6">
        <f t="shared" si="99"/>
        <v>854</v>
      </c>
      <c r="B522" s="6" t="str">
        <f>VLOOKUP(A522,Table!D:F,2,FALSE)</f>
        <v>February 2056</v>
      </c>
      <c r="C522" s="28">
        <f t="shared" si="93"/>
        <v>-1216.1229431981892</v>
      </c>
      <c r="D522" s="28">
        <f t="shared" si="94"/>
        <v>-500</v>
      </c>
      <c r="E522" s="8">
        <f t="shared" si="100"/>
        <v>0</v>
      </c>
      <c r="F522" s="8">
        <f t="shared" si="101"/>
        <v>0</v>
      </c>
      <c r="G522" s="8">
        <f t="shared" si="95"/>
        <v>0</v>
      </c>
      <c r="H522" s="8">
        <f t="shared" si="102"/>
        <v>0</v>
      </c>
      <c r="I522" s="6" t="str">
        <f t="shared" si="96"/>
        <v>February 2056</v>
      </c>
      <c r="J522" s="6">
        <f t="shared" si="97"/>
        <v>854</v>
      </c>
      <c r="L522" s="6">
        <v>465</v>
      </c>
      <c r="M522" s="29">
        <f t="shared" si="103"/>
        <v>-716.12294319818932</v>
      </c>
      <c r="N522" s="8">
        <f t="shared" si="104"/>
        <v>716.12294319818932</v>
      </c>
      <c r="O522" s="8">
        <f t="shared" si="98"/>
        <v>0</v>
      </c>
      <c r="P522" s="8">
        <f t="shared" si="105"/>
        <v>0</v>
      </c>
    </row>
    <row r="523" spans="1:16" s="6" customFormat="1" x14ac:dyDescent="0.25">
      <c r="A523" s="6">
        <f t="shared" si="99"/>
        <v>855</v>
      </c>
      <c r="B523" s="6" t="str">
        <f>VLOOKUP(A523,Table!D:F,2,FALSE)</f>
        <v>March 2056</v>
      </c>
      <c r="C523" s="28">
        <f t="shared" si="93"/>
        <v>-1216.1229431981892</v>
      </c>
      <c r="D523" s="28">
        <f t="shared" si="94"/>
        <v>-500</v>
      </c>
      <c r="E523" s="8">
        <f t="shared" si="100"/>
        <v>0</v>
      </c>
      <c r="F523" s="8">
        <f t="shared" si="101"/>
        <v>0</v>
      </c>
      <c r="G523" s="8">
        <f t="shared" si="95"/>
        <v>0</v>
      </c>
      <c r="H523" s="8">
        <f t="shared" si="102"/>
        <v>0</v>
      </c>
      <c r="I523" s="6" t="str">
        <f t="shared" si="96"/>
        <v>March 2056</v>
      </c>
      <c r="J523" s="6">
        <f t="shared" si="97"/>
        <v>855</v>
      </c>
      <c r="L523" s="6">
        <v>466</v>
      </c>
      <c r="M523" s="29">
        <f t="shared" si="103"/>
        <v>-716.12294319818932</v>
      </c>
      <c r="N523" s="8">
        <f t="shared" si="104"/>
        <v>716.12294319818932</v>
      </c>
      <c r="O523" s="8">
        <f t="shared" si="98"/>
        <v>0</v>
      </c>
      <c r="P523" s="8">
        <f t="shared" si="105"/>
        <v>0</v>
      </c>
    </row>
    <row r="524" spans="1:16" s="6" customFormat="1" x14ac:dyDescent="0.25">
      <c r="A524" s="6">
        <f t="shared" si="99"/>
        <v>856</v>
      </c>
      <c r="B524" s="6" t="str">
        <f>VLOOKUP(A524,Table!D:F,2,FALSE)</f>
        <v>April 2056</v>
      </c>
      <c r="C524" s="28">
        <f t="shared" si="93"/>
        <v>-1216.1229431981892</v>
      </c>
      <c r="D524" s="28">
        <f t="shared" si="94"/>
        <v>-500</v>
      </c>
      <c r="E524" s="8">
        <f t="shared" si="100"/>
        <v>0</v>
      </c>
      <c r="F524" s="8">
        <f t="shared" si="101"/>
        <v>0</v>
      </c>
      <c r="G524" s="8">
        <f t="shared" si="95"/>
        <v>0</v>
      </c>
      <c r="H524" s="8">
        <f t="shared" si="102"/>
        <v>0</v>
      </c>
      <c r="I524" s="6" t="str">
        <f t="shared" si="96"/>
        <v>April 2056</v>
      </c>
      <c r="J524" s="6">
        <f t="shared" si="97"/>
        <v>856</v>
      </c>
      <c r="L524" s="6">
        <v>467</v>
      </c>
      <c r="M524" s="29">
        <f t="shared" si="103"/>
        <v>-716.12294319818932</v>
      </c>
      <c r="N524" s="8">
        <f t="shared" si="104"/>
        <v>716.12294319818932</v>
      </c>
      <c r="O524" s="8">
        <f t="shared" si="98"/>
        <v>0</v>
      </c>
      <c r="P524" s="8">
        <f t="shared" si="105"/>
        <v>0</v>
      </c>
    </row>
    <row r="525" spans="1:16" s="6" customFormat="1" x14ac:dyDescent="0.25">
      <c r="A525" s="6">
        <f t="shared" si="99"/>
        <v>857</v>
      </c>
      <c r="B525" s="6" t="str">
        <f>VLOOKUP(A525,Table!D:F,2,FALSE)</f>
        <v>May 2056</v>
      </c>
      <c r="C525" s="28">
        <f t="shared" si="93"/>
        <v>-1216.1229431981892</v>
      </c>
      <c r="D525" s="28">
        <f t="shared" si="94"/>
        <v>-500</v>
      </c>
      <c r="E525" s="8">
        <f t="shared" si="100"/>
        <v>0</v>
      </c>
      <c r="F525" s="8">
        <f t="shared" si="101"/>
        <v>0</v>
      </c>
      <c r="G525" s="8">
        <f t="shared" si="95"/>
        <v>0</v>
      </c>
      <c r="H525" s="8">
        <f t="shared" si="102"/>
        <v>0</v>
      </c>
      <c r="I525" s="6" t="str">
        <f t="shared" si="96"/>
        <v>May 2056</v>
      </c>
      <c r="J525" s="6">
        <f t="shared" si="97"/>
        <v>857</v>
      </c>
      <c r="L525" s="6">
        <v>468</v>
      </c>
      <c r="M525" s="29">
        <f t="shared" si="103"/>
        <v>-716.12294319818932</v>
      </c>
      <c r="N525" s="8">
        <f t="shared" si="104"/>
        <v>716.12294319818932</v>
      </c>
      <c r="O525" s="8">
        <f t="shared" si="98"/>
        <v>0</v>
      </c>
      <c r="P525" s="8">
        <f t="shared" si="105"/>
        <v>0</v>
      </c>
    </row>
    <row r="526" spans="1:16" s="6" customFormat="1" x14ac:dyDescent="0.25">
      <c r="A526" s="6">
        <f t="shared" si="99"/>
        <v>858</v>
      </c>
      <c r="B526" s="6" t="str">
        <f>VLOOKUP(A526,Table!D:F,2,FALSE)</f>
        <v>June 2056</v>
      </c>
      <c r="C526" s="28">
        <f t="shared" si="93"/>
        <v>-1216.1229431981892</v>
      </c>
      <c r="D526" s="28">
        <f t="shared" si="94"/>
        <v>-500</v>
      </c>
      <c r="E526" s="8">
        <f t="shared" si="100"/>
        <v>0</v>
      </c>
      <c r="F526" s="8">
        <f t="shared" si="101"/>
        <v>0</v>
      </c>
      <c r="G526" s="8">
        <f t="shared" si="95"/>
        <v>0</v>
      </c>
      <c r="H526" s="8">
        <f t="shared" si="102"/>
        <v>0</v>
      </c>
      <c r="I526" s="6" t="str">
        <f t="shared" si="96"/>
        <v>June 2056</v>
      </c>
      <c r="J526" s="6">
        <f t="shared" si="97"/>
        <v>858</v>
      </c>
      <c r="L526" s="6">
        <v>469</v>
      </c>
      <c r="M526" s="29">
        <f t="shared" si="103"/>
        <v>-716.12294319818932</v>
      </c>
      <c r="N526" s="8">
        <f t="shared" si="104"/>
        <v>716.12294319818932</v>
      </c>
      <c r="O526" s="8">
        <f t="shared" si="98"/>
        <v>0</v>
      </c>
      <c r="P526" s="8">
        <f t="shared" si="105"/>
        <v>0</v>
      </c>
    </row>
    <row r="527" spans="1:16" s="6" customFormat="1" x14ac:dyDescent="0.25">
      <c r="A527" s="6">
        <f t="shared" si="99"/>
        <v>859</v>
      </c>
      <c r="B527" s="6" t="str">
        <f>VLOOKUP(A527,Table!D:F,2,FALSE)</f>
        <v>July 2056</v>
      </c>
      <c r="C527" s="28">
        <f t="shared" si="93"/>
        <v>-1216.1229431981892</v>
      </c>
      <c r="D527" s="28">
        <f t="shared" si="94"/>
        <v>-500</v>
      </c>
      <c r="E527" s="8">
        <f t="shared" si="100"/>
        <v>0</v>
      </c>
      <c r="F527" s="8">
        <f t="shared" si="101"/>
        <v>0</v>
      </c>
      <c r="G527" s="8">
        <f t="shared" si="95"/>
        <v>0</v>
      </c>
      <c r="H527" s="8">
        <f t="shared" si="102"/>
        <v>0</v>
      </c>
      <c r="I527" s="6" t="str">
        <f t="shared" si="96"/>
        <v>July 2056</v>
      </c>
      <c r="J527" s="6">
        <f t="shared" si="97"/>
        <v>859</v>
      </c>
      <c r="L527" s="6">
        <v>470</v>
      </c>
      <c r="M527" s="29">
        <f t="shared" si="103"/>
        <v>-716.12294319818932</v>
      </c>
      <c r="N527" s="8">
        <f t="shared" si="104"/>
        <v>716.12294319818932</v>
      </c>
      <c r="O527" s="8">
        <f t="shared" si="98"/>
        <v>0</v>
      </c>
      <c r="P527" s="8">
        <f t="shared" si="105"/>
        <v>0</v>
      </c>
    </row>
    <row r="528" spans="1:16" s="6" customFormat="1" x14ac:dyDescent="0.25">
      <c r="A528" s="6">
        <f t="shared" si="99"/>
        <v>860</v>
      </c>
      <c r="B528" s="6" t="str">
        <f>VLOOKUP(A528,Table!D:F,2,FALSE)</f>
        <v>August 2056</v>
      </c>
      <c r="C528" s="28">
        <f t="shared" si="93"/>
        <v>-1216.1229431981892</v>
      </c>
      <c r="D528" s="28">
        <f t="shared" si="94"/>
        <v>-500</v>
      </c>
      <c r="E528" s="8">
        <f t="shared" si="100"/>
        <v>0</v>
      </c>
      <c r="F528" s="8">
        <f t="shared" si="101"/>
        <v>0</v>
      </c>
      <c r="G528" s="8">
        <f t="shared" si="95"/>
        <v>0</v>
      </c>
      <c r="H528" s="8">
        <f t="shared" si="102"/>
        <v>0</v>
      </c>
      <c r="I528" s="6" t="str">
        <f t="shared" si="96"/>
        <v>August 2056</v>
      </c>
      <c r="J528" s="6">
        <f t="shared" si="97"/>
        <v>860</v>
      </c>
      <c r="L528" s="6">
        <v>471</v>
      </c>
      <c r="M528" s="29">
        <f t="shared" si="103"/>
        <v>-716.12294319818932</v>
      </c>
      <c r="N528" s="8">
        <f t="shared" si="104"/>
        <v>716.12294319818932</v>
      </c>
      <c r="O528" s="8">
        <f t="shared" si="98"/>
        <v>0</v>
      </c>
      <c r="P528" s="8">
        <f t="shared" si="105"/>
        <v>0</v>
      </c>
    </row>
    <row r="529" spans="1:16" s="6" customFormat="1" x14ac:dyDescent="0.25">
      <c r="A529" s="6">
        <f t="shared" si="99"/>
        <v>861</v>
      </c>
      <c r="B529" s="6" t="str">
        <f>VLOOKUP(A529,Table!D:F,2,FALSE)</f>
        <v>September 2056</v>
      </c>
      <c r="C529" s="28">
        <f t="shared" si="93"/>
        <v>-1216.1229431981892</v>
      </c>
      <c r="D529" s="28">
        <f t="shared" si="94"/>
        <v>-500</v>
      </c>
      <c r="E529" s="8">
        <f t="shared" si="100"/>
        <v>0</v>
      </c>
      <c r="F529" s="8">
        <f t="shared" si="101"/>
        <v>0</v>
      </c>
      <c r="G529" s="8">
        <f t="shared" si="95"/>
        <v>0</v>
      </c>
      <c r="H529" s="8">
        <f t="shared" si="102"/>
        <v>0</v>
      </c>
      <c r="I529" s="6" t="str">
        <f t="shared" si="96"/>
        <v>September 2056</v>
      </c>
      <c r="J529" s="6">
        <f t="shared" si="97"/>
        <v>861</v>
      </c>
      <c r="L529" s="6">
        <v>472</v>
      </c>
      <c r="M529" s="29">
        <f t="shared" si="103"/>
        <v>-716.12294319818932</v>
      </c>
      <c r="N529" s="8">
        <f t="shared" si="104"/>
        <v>716.12294319818932</v>
      </c>
      <c r="O529" s="8">
        <f t="shared" si="98"/>
        <v>0</v>
      </c>
      <c r="P529" s="8">
        <f t="shared" si="105"/>
        <v>0</v>
      </c>
    </row>
    <row r="530" spans="1:16" s="6" customFormat="1" x14ac:dyDescent="0.25">
      <c r="A530" s="6">
        <f t="shared" si="99"/>
        <v>862</v>
      </c>
      <c r="B530" s="6" t="str">
        <f>VLOOKUP(A530,Table!D:F,2,FALSE)</f>
        <v>October 2056</v>
      </c>
      <c r="C530" s="28">
        <f t="shared" si="93"/>
        <v>-1216.1229431981892</v>
      </c>
      <c r="D530" s="28">
        <f t="shared" si="94"/>
        <v>-500</v>
      </c>
      <c r="E530" s="8">
        <f t="shared" si="100"/>
        <v>0</v>
      </c>
      <c r="F530" s="8">
        <f t="shared" si="101"/>
        <v>0</v>
      </c>
      <c r="G530" s="8">
        <f t="shared" si="95"/>
        <v>0</v>
      </c>
      <c r="H530" s="8">
        <f t="shared" si="102"/>
        <v>0</v>
      </c>
      <c r="I530" s="6" t="str">
        <f t="shared" si="96"/>
        <v>October 2056</v>
      </c>
      <c r="J530" s="6">
        <f t="shared" si="97"/>
        <v>862</v>
      </c>
      <c r="L530" s="6">
        <v>473</v>
      </c>
      <c r="M530" s="29">
        <f t="shared" si="103"/>
        <v>-716.12294319818932</v>
      </c>
      <c r="N530" s="8">
        <f t="shared" si="104"/>
        <v>716.12294319818932</v>
      </c>
      <c r="O530" s="8">
        <f t="shared" si="98"/>
        <v>0</v>
      </c>
      <c r="P530" s="8">
        <f t="shared" si="105"/>
        <v>0</v>
      </c>
    </row>
    <row r="531" spans="1:16" s="6" customFormat="1" x14ac:dyDescent="0.25">
      <c r="A531" s="6">
        <f t="shared" si="99"/>
        <v>863</v>
      </c>
      <c r="B531" s="6" t="str">
        <f>VLOOKUP(A531,Table!D:F,2,FALSE)</f>
        <v>November 2056</v>
      </c>
      <c r="C531" s="28">
        <f t="shared" si="93"/>
        <v>-1216.1229431981892</v>
      </c>
      <c r="D531" s="28">
        <f t="shared" si="94"/>
        <v>-500</v>
      </c>
      <c r="E531" s="8">
        <f t="shared" si="100"/>
        <v>0</v>
      </c>
      <c r="F531" s="8">
        <f t="shared" si="101"/>
        <v>0</v>
      </c>
      <c r="G531" s="8">
        <f t="shared" si="95"/>
        <v>0</v>
      </c>
      <c r="H531" s="8">
        <f t="shared" si="102"/>
        <v>0</v>
      </c>
      <c r="I531" s="6" t="str">
        <f t="shared" si="96"/>
        <v>November 2056</v>
      </c>
      <c r="J531" s="6">
        <f t="shared" si="97"/>
        <v>863</v>
      </c>
      <c r="L531" s="6">
        <v>474</v>
      </c>
      <c r="M531" s="29">
        <f t="shared" si="103"/>
        <v>-716.12294319818932</v>
      </c>
      <c r="N531" s="8">
        <f t="shared" si="104"/>
        <v>716.12294319818932</v>
      </c>
      <c r="O531" s="8">
        <f t="shared" si="98"/>
        <v>0</v>
      </c>
      <c r="P531" s="8">
        <f t="shared" si="105"/>
        <v>0</v>
      </c>
    </row>
    <row r="532" spans="1:16" s="6" customFormat="1" x14ac:dyDescent="0.25">
      <c r="A532" s="6">
        <f t="shared" si="99"/>
        <v>864</v>
      </c>
      <c r="B532" s="6" t="str">
        <f>VLOOKUP(A532,Table!D:F,2,FALSE)</f>
        <v>December 2056</v>
      </c>
      <c r="C532" s="28">
        <f t="shared" si="93"/>
        <v>-1216.1229431981892</v>
      </c>
      <c r="D532" s="28">
        <f t="shared" si="94"/>
        <v>-500</v>
      </c>
      <c r="E532" s="8">
        <f t="shared" si="100"/>
        <v>0</v>
      </c>
      <c r="F532" s="8">
        <f t="shared" si="101"/>
        <v>0</v>
      </c>
      <c r="G532" s="8">
        <f t="shared" si="95"/>
        <v>0</v>
      </c>
      <c r="H532" s="8">
        <f t="shared" si="102"/>
        <v>0</v>
      </c>
      <c r="I532" s="6" t="str">
        <f t="shared" si="96"/>
        <v>December 2056</v>
      </c>
      <c r="J532" s="6">
        <f t="shared" si="97"/>
        <v>864</v>
      </c>
      <c r="L532" s="6">
        <v>475</v>
      </c>
      <c r="M532" s="29">
        <f t="shared" si="103"/>
        <v>-716.12294319818932</v>
      </c>
      <c r="N532" s="8">
        <f t="shared" si="104"/>
        <v>716.12294319818932</v>
      </c>
      <c r="O532" s="8">
        <f t="shared" si="98"/>
        <v>0</v>
      </c>
      <c r="P532" s="8">
        <f t="shared" si="105"/>
        <v>0</v>
      </c>
    </row>
    <row r="533" spans="1:16" s="6" customFormat="1" x14ac:dyDescent="0.25">
      <c r="A533" s="6">
        <f t="shared" si="99"/>
        <v>865</v>
      </c>
      <c r="B533" s="6" t="str">
        <f>VLOOKUP(A533,Table!D:F,2,FALSE)</f>
        <v>January 2057</v>
      </c>
      <c r="C533" s="28">
        <f t="shared" si="93"/>
        <v>-1216.1229431981892</v>
      </c>
      <c r="D533" s="28">
        <f t="shared" si="94"/>
        <v>-500</v>
      </c>
      <c r="E533" s="8">
        <f t="shared" si="100"/>
        <v>0</v>
      </c>
      <c r="F533" s="8">
        <f t="shared" si="101"/>
        <v>0</v>
      </c>
      <c r="G533" s="8">
        <f t="shared" si="95"/>
        <v>0</v>
      </c>
      <c r="H533" s="8">
        <f t="shared" si="102"/>
        <v>0</v>
      </c>
      <c r="I533" s="6" t="str">
        <f t="shared" si="96"/>
        <v>January 2057</v>
      </c>
      <c r="J533" s="6">
        <f t="shared" si="97"/>
        <v>865</v>
      </c>
      <c r="L533" s="6">
        <v>476</v>
      </c>
      <c r="M533" s="29">
        <f t="shared" si="103"/>
        <v>-716.12294319818932</v>
      </c>
      <c r="N533" s="8">
        <f t="shared" si="104"/>
        <v>716.12294319818932</v>
      </c>
      <c r="O533" s="8">
        <f t="shared" si="98"/>
        <v>0</v>
      </c>
      <c r="P533" s="8">
        <f t="shared" si="105"/>
        <v>0</v>
      </c>
    </row>
    <row r="534" spans="1:16" s="6" customFormat="1" x14ac:dyDescent="0.25">
      <c r="A534" s="6">
        <f t="shared" si="99"/>
        <v>866</v>
      </c>
      <c r="B534" s="6" t="str">
        <f>VLOOKUP(A534,Table!D:F,2,FALSE)</f>
        <v>February 2057</v>
      </c>
      <c r="C534" s="28">
        <f t="shared" si="93"/>
        <v>-1216.1229431981892</v>
      </c>
      <c r="D534" s="28">
        <f t="shared" si="94"/>
        <v>-500</v>
      </c>
      <c r="E534" s="8">
        <f t="shared" si="100"/>
        <v>0</v>
      </c>
      <c r="F534" s="8">
        <f t="shared" si="101"/>
        <v>0</v>
      </c>
      <c r="G534" s="8">
        <f t="shared" si="95"/>
        <v>0</v>
      </c>
      <c r="H534" s="8">
        <f t="shared" si="102"/>
        <v>0</v>
      </c>
      <c r="I534" s="6" t="str">
        <f t="shared" si="96"/>
        <v>February 2057</v>
      </c>
      <c r="J534" s="6">
        <f t="shared" si="97"/>
        <v>866</v>
      </c>
      <c r="L534" s="6">
        <v>477</v>
      </c>
      <c r="M534" s="29">
        <f t="shared" si="103"/>
        <v>-716.12294319818932</v>
      </c>
      <c r="N534" s="8">
        <f t="shared" si="104"/>
        <v>716.12294319818932</v>
      </c>
      <c r="O534" s="8">
        <f t="shared" si="98"/>
        <v>0</v>
      </c>
      <c r="P534" s="8">
        <f t="shared" si="105"/>
        <v>0</v>
      </c>
    </row>
    <row r="535" spans="1:16" s="6" customFormat="1" x14ac:dyDescent="0.25">
      <c r="A535" s="6">
        <f t="shared" si="99"/>
        <v>867</v>
      </c>
      <c r="B535" s="6" t="str">
        <f>VLOOKUP(A535,Table!D:F,2,FALSE)</f>
        <v>March 2057</v>
      </c>
      <c r="C535" s="28">
        <f t="shared" si="93"/>
        <v>-1216.1229431981892</v>
      </c>
      <c r="D535" s="28">
        <f t="shared" si="94"/>
        <v>-500</v>
      </c>
      <c r="E535" s="8">
        <f t="shared" si="100"/>
        <v>0</v>
      </c>
      <c r="F535" s="8">
        <f t="shared" si="101"/>
        <v>0</v>
      </c>
      <c r="G535" s="8">
        <f t="shared" si="95"/>
        <v>0</v>
      </c>
      <c r="H535" s="8">
        <f t="shared" si="102"/>
        <v>0</v>
      </c>
      <c r="I535" s="6" t="str">
        <f t="shared" si="96"/>
        <v>March 2057</v>
      </c>
      <c r="J535" s="6">
        <f t="shared" si="97"/>
        <v>867</v>
      </c>
      <c r="L535" s="6">
        <v>478</v>
      </c>
      <c r="M535" s="29">
        <f t="shared" si="103"/>
        <v>-716.12294319818932</v>
      </c>
      <c r="N535" s="8">
        <f t="shared" si="104"/>
        <v>716.12294319818932</v>
      </c>
      <c r="O535" s="8">
        <f t="shared" si="98"/>
        <v>0</v>
      </c>
      <c r="P535" s="8">
        <f t="shared" si="105"/>
        <v>0</v>
      </c>
    </row>
    <row r="536" spans="1:16" s="6" customFormat="1" x14ac:dyDescent="0.25">
      <c r="A536" s="6">
        <f t="shared" si="99"/>
        <v>868</v>
      </c>
      <c r="B536" s="6" t="str">
        <f>VLOOKUP(A536,Table!D:F,2,FALSE)</f>
        <v>April 2057</v>
      </c>
      <c r="C536" s="28">
        <f t="shared" si="93"/>
        <v>-1216.1229431981892</v>
      </c>
      <c r="D536" s="28">
        <f t="shared" si="94"/>
        <v>-500</v>
      </c>
      <c r="E536" s="8">
        <f t="shared" si="100"/>
        <v>0</v>
      </c>
      <c r="F536" s="8">
        <f t="shared" si="101"/>
        <v>0</v>
      </c>
      <c r="G536" s="8">
        <f t="shared" si="95"/>
        <v>0</v>
      </c>
      <c r="H536" s="8">
        <f t="shared" si="102"/>
        <v>0</v>
      </c>
      <c r="I536" s="6" t="str">
        <f t="shared" si="96"/>
        <v>April 2057</v>
      </c>
      <c r="J536" s="6">
        <f t="shared" si="97"/>
        <v>868</v>
      </c>
      <c r="L536" s="6">
        <v>479</v>
      </c>
      <c r="M536" s="29">
        <f t="shared" si="103"/>
        <v>-716.12294319818932</v>
      </c>
      <c r="N536" s="8">
        <f t="shared" si="104"/>
        <v>716.12294319818932</v>
      </c>
      <c r="O536" s="8">
        <f t="shared" si="98"/>
        <v>0</v>
      </c>
      <c r="P536" s="8">
        <f t="shared" si="105"/>
        <v>0</v>
      </c>
    </row>
    <row r="537" spans="1:16" s="6" customFormat="1" x14ac:dyDescent="0.25">
      <c r="A537" s="6">
        <f t="shared" si="99"/>
        <v>869</v>
      </c>
      <c r="B537" s="6" t="str">
        <f>VLOOKUP(A537,Table!D:F,2,FALSE)</f>
        <v>May 2057</v>
      </c>
      <c r="C537" s="28">
        <f t="shared" si="93"/>
        <v>-1216.1229431981892</v>
      </c>
      <c r="D537" s="28">
        <f t="shared" si="94"/>
        <v>-500</v>
      </c>
      <c r="E537" s="8">
        <f t="shared" si="100"/>
        <v>0</v>
      </c>
      <c r="F537" s="8">
        <f t="shared" si="101"/>
        <v>0</v>
      </c>
      <c r="G537" s="8">
        <f t="shared" si="95"/>
        <v>0</v>
      </c>
      <c r="H537" s="8">
        <f t="shared" si="102"/>
        <v>0</v>
      </c>
      <c r="I537" s="6" t="str">
        <f t="shared" si="96"/>
        <v>May 2057</v>
      </c>
      <c r="J537" s="6">
        <f t="shared" si="97"/>
        <v>869</v>
      </c>
      <c r="L537" s="6">
        <v>480</v>
      </c>
      <c r="M537" s="29">
        <f t="shared" si="103"/>
        <v>-716.12294319818932</v>
      </c>
      <c r="N537" s="8">
        <f t="shared" si="104"/>
        <v>716.12294319818932</v>
      </c>
      <c r="O537" s="8">
        <f t="shared" si="98"/>
        <v>0</v>
      </c>
      <c r="P537" s="8">
        <f t="shared" si="105"/>
        <v>0</v>
      </c>
    </row>
    <row r="538" spans="1:16" s="6" customFormat="1" x14ac:dyDescent="0.25">
      <c r="A538" s="6">
        <f t="shared" si="99"/>
        <v>870</v>
      </c>
      <c r="B538" s="6" t="str">
        <f>VLOOKUP(A538,Table!D:F,2,FALSE)</f>
        <v>June 2057</v>
      </c>
      <c r="C538" s="28">
        <f t="shared" si="93"/>
        <v>-1216.1229431981892</v>
      </c>
      <c r="D538" s="28">
        <f t="shared" si="94"/>
        <v>-500</v>
      </c>
      <c r="E538" s="8">
        <f t="shared" si="100"/>
        <v>0</v>
      </c>
      <c r="F538" s="8">
        <f t="shared" si="101"/>
        <v>0</v>
      </c>
      <c r="G538" s="8">
        <f t="shared" si="95"/>
        <v>0</v>
      </c>
      <c r="H538" s="8">
        <f t="shared" si="102"/>
        <v>0</v>
      </c>
      <c r="I538" s="6" t="str">
        <f t="shared" si="96"/>
        <v>June 2057</v>
      </c>
      <c r="J538" s="6">
        <f t="shared" si="97"/>
        <v>870</v>
      </c>
      <c r="L538" s="6">
        <v>481</v>
      </c>
      <c r="M538" s="29">
        <f t="shared" si="103"/>
        <v>-716.12294319818932</v>
      </c>
      <c r="N538" s="8">
        <f t="shared" si="104"/>
        <v>716.12294319818932</v>
      </c>
      <c r="O538" s="8">
        <f t="shared" si="98"/>
        <v>0</v>
      </c>
      <c r="P538" s="8">
        <f t="shared" si="105"/>
        <v>0</v>
      </c>
    </row>
    <row r="539" spans="1:16" s="6" customFormat="1" x14ac:dyDescent="0.25">
      <c r="A539" s="6">
        <f t="shared" si="99"/>
        <v>871</v>
      </c>
      <c r="B539" s="6" t="str">
        <f>VLOOKUP(A539,Table!D:F,2,FALSE)</f>
        <v>July 2057</v>
      </c>
      <c r="C539" s="28">
        <f t="shared" si="93"/>
        <v>-1216.1229431981892</v>
      </c>
      <c r="D539" s="28">
        <f t="shared" si="94"/>
        <v>-500</v>
      </c>
      <c r="E539" s="8">
        <f t="shared" si="100"/>
        <v>0</v>
      </c>
      <c r="F539" s="8">
        <f t="shared" si="101"/>
        <v>0</v>
      </c>
      <c r="G539" s="8">
        <f t="shared" si="95"/>
        <v>0</v>
      </c>
      <c r="H539" s="8">
        <f t="shared" si="102"/>
        <v>0</v>
      </c>
      <c r="I539" s="6" t="str">
        <f t="shared" si="96"/>
        <v>July 2057</v>
      </c>
      <c r="J539" s="6">
        <f t="shared" si="97"/>
        <v>871</v>
      </c>
      <c r="L539" s="6">
        <v>482</v>
      </c>
      <c r="M539" s="29">
        <f t="shared" si="103"/>
        <v>-716.12294319818932</v>
      </c>
      <c r="N539" s="8">
        <f t="shared" si="104"/>
        <v>716.12294319818932</v>
      </c>
      <c r="O539" s="8">
        <f t="shared" si="98"/>
        <v>0</v>
      </c>
      <c r="P539" s="8">
        <f t="shared" si="105"/>
        <v>0</v>
      </c>
    </row>
    <row r="540" spans="1:16" s="6" customFormat="1" x14ac:dyDescent="0.25">
      <c r="A540" s="6">
        <f t="shared" si="99"/>
        <v>872</v>
      </c>
      <c r="B540" s="6" t="str">
        <f>VLOOKUP(A540,Table!D:F,2,FALSE)</f>
        <v>August 2057</v>
      </c>
      <c r="C540" s="28">
        <f t="shared" si="93"/>
        <v>-1216.1229431981892</v>
      </c>
      <c r="D540" s="28">
        <f t="shared" si="94"/>
        <v>-500</v>
      </c>
      <c r="E540" s="8">
        <f t="shared" si="100"/>
        <v>0</v>
      </c>
      <c r="F540" s="8">
        <f t="shared" si="101"/>
        <v>0</v>
      </c>
      <c r="G540" s="8">
        <f t="shared" si="95"/>
        <v>0</v>
      </c>
      <c r="H540" s="8">
        <f t="shared" si="102"/>
        <v>0</v>
      </c>
      <c r="I540" s="6" t="str">
        <f t="shared" si="96"/>
        <v>August 2057</v>
      </c>
      <c r="J540" s="6">
        <f t="shared" si="97"/>
        <v>872</v>
      </c>
      <c r="L540" s="6">
        <v>483</v>
      </c>
      <c r="M540" s="29">
        <f t="shared" si="103"/>
        <v>-716.12294319818932</v>
      </c>
      <c r="N540" s="8">
        <f t="shared" si="104"/>
        <v>716.12294319818932</v>
      </c>
      <c r="O540" s="8">
        <f t="shared" si="98"/>
        <v>0</v>
      </c>
      <c r="P540" s="8">
        <f t="shared" si="105"/>
        <v>0</v>
      </c>
    </row>
    <row r="541" spans="1:16" s="6" customFormat="1" x14ac:dyDescent="0.25">
      <c r="A541" s="6">
        <f t="shared" si="99"/>
        <v>873</v>
      </c>
      <c r="B541" s="6" t="str">
        <f>VLOOKUP(A541,Table!D:F,2,FALSE)</f>
        <v>September 2057</v>
      </c>
      <c r="C541" s="28">
        <f t="shared" si="93"/>
        <v>-1216.1229431981892</v>
      </c>
      <c r="D541" s="28">
        <f t="shared" si="94"/>
        <v>-500</v>
      </c>
      <c r="E541" s="8">
        <f t="shared" si="100"/>
        <v>0</v>
      </c>
      <c r="F541" s="8">
        <f t="shared" si="101"/>
        <v>0</v>
      </c>
      <c r="G541" s="8">
        <f t="shared" si="95"/>
        <v>0</v>
      </c>
      <c r="H541" s="8">
        <f t="shared" si="102"/>
        <v>0</v>
      </c>
      <c r="I541" s="6" t="str">
        <f t="shared" si="96"/>
        <v>September 2057</v>
      </c>
      <c r="J541" s="6">
        <f t="shared" si="97"/>
        <v>873</v>
      </c>
      <c r="L541" s="6">
        <v>484</v>
      </c>
      <c r="M541" s="29">
        <f t="shared" si="103"/>
        <v>-716.12294319818932</v>
      </c>
      <c r="N541" s="8">
        <f t="shared" si="104"/>
        <v>716.12294319818932</v>
      </c>
      <c r="O541" s="8">
        <f t="shared" si="98"/>
        <v>0</v>
      </c>
      <c r="P541" s="8">
        <f t="shared" si="105"/>
        <v>0</v>
      </c>
    </row>
    <row r="542" spans="1:16" s="6" customFormat="1" x14ac:dyDescent="0.25">
      <c r="A542" s="6">
        <f t="shared" si="99"/>
        <v>874</v>
      </c>
      <c r="B542" s="6" t="str">
        <f>VLOOKUP(A542,Table!D:F,2,FALSE)</f>
        <v>October 2057</v>
      </c>
      <c r="C542" s="28">
        <f t="shared" si="93"/>
        <v>-1216.1229431981892</v>
      </c>
      <c r="D542" s="28">
        <f t="shared" si="94"/>
        <v>-500</v>
      </c>
      <c r="E542" s="8">
        <f t="shared" si="100"/>
        <v>0</v>
      </c>
      <c r="F542" s="8">
        <f t="shared" si="101"/>
        <v>0</v>
      </c>
      <c r="G542" s="8">
        <f t="shared" si="95"/>
        <v>0</v>
      </c>
      <c r="H542" s="8">
        <f t="shared" si="102"/>
        <v>0</v>
      </c>
      <c r="I542" s="6" t="str">
        <f t="shared" si="96"/>
        <v>October 2057</v>
      </c>
      <c r="J542" s="6">
        <f t="shared" si="97"/>
        <v>874</v>
      </c>
      <c r="L542" s="6">
        <v>485</v>
      </c>
      <c r="M542" s="29">
        <f t="shared" si="103"/>
        <v>-716.12294319818932</v>
      </c>
      <c r="N542" s="8">
        <f t="shared" si="104"/>
        <v>716.12294319818932</v>
      </c>
      <c r="O542" s="8">
        <f t="shared" si="98"/>
        <v>0</v>
      </c>
      <c r="P542" s="8">
        <f t="shared" si="105"/>
        <v>0</v>
      </c>
    </row>
    <row r="543" spans="1:16" s="6" customFormat="1" x14ac:dyDescent="0.25">
      <c r="A543" s="6">
        <f t="shared" si="99"/>
        <v>875</v>
      </c>
      <c r="B543" s="6" t="str">
        <f>VLOOKUP(A543,Table!D:F,2,FALSE)</f>
        <v>November 2057</v>
      </c>
      <c r="C543" s="28">
        <f t="shared" si="93"/>
        <v>-1216.1229431981892</v>
      </c>
      <c r="D543" s="28">
        <f t="shared" si="94"/>
        <v>-500</v>
      </c>
      <c r="E543" s="8">
        <f t="shared" si="100"/>
        <v>0</v>
      </c>
      <c r="F543" s="8">
        <f t="shared" si="101"/>
        <v>0</v>
      </c>
      <c r="G543" s="8">
        <f t="shared" si="95"/>
        <v>0</v>
      </c>
      <c r="H543" s="8">
        <f t="shared" si="102"/>
        <v>0</v>
      </c>
      <c r="I543" s="6" t="str">
        <f t="shared" si="96"/>
        <v>November 2057</v>
      </c>
      <c r="J543" s="6">
        <f t="shared" si="97"/>
        <v>875</v>
      </c>
      <c r="L543" s="6">
        <v>486</v>
      </c>
      <c r="M543" s="29">
        <f t="shared" si="103"/>
        <v>-716.12294319818932</v>
      </c>
      <c r="N543" s="8">
        <f t="shared" si="104"/>
        <v>716.12294319818932</v>
      </c>
      <c r="O543" s="8">
        <f t="shared" si="98"/>
        <v>0</v>
      </c>
      <c r="P543" s="8">
        <f t="shared" si="105"/>
        <v>0</v>
      </c>
    </row>
    <row r="544" spans="1:16" s="6" customFormat="1" x14ac:dyDescent="0.25">
      <c r="A544" s="6">
        <f t="shared" si="99"/>
        <v>876</v>
      </c>
      <c r="B544" s="6" t="str">
        <f>VLOOKUP(A544,Table!D:F,2,FALSE)</f>
        <v>December 2057</v>
      </c>
      <c r="C544" s="28">
        <f t="shared" si="93"/>
        <v>-1216.1229431981892</v>
      </c>
      <c r="D544" s="28">
        <f t="shared" si="94"/>
        <v>-500</v>
      </c>
      <c r="E544" s="8">
        <f t="shared" si="100"/>
        <v>0</v>
      </c>
      <c r="F544" s="8">
        <f t="shared" si="101"/>
        <v>0</v>
      </c>
      <c r="G544" s="8">
        <f t="shared" si="95"/>
        <v>0</v>
      </c>
      <c r="H544" s="8">
        <f t="shared" si="102"/>
        <v>0</v>
      </c>
      <c r="I544" s="6" t="str">
        <f t="shared" si="96"/>
        <v>December 2057</v>
      </c>
      <c r="J544" s="6">
        <f t="shared" si="97"/>
        <v>876</v>
      </c>
      <c r="L544" s="6">
        <v>487</v>
      </c>
      <c r="M544" s="29">
        <f t="shared" si="103"/>
        <v>-716.12294319818932</v>
      </c>
      <c r="N544" s="8">
        <f t="shared" si="104"/>
        <v>716.12294319818932</v>
      </c>
      <c r="O544" s="8">
        <f t="shared" si="98"/>
        <v>0</v>
      </c>
      <c r="P544" s="8">
        <f t="shared" si="105"/>
        <v>0</v>
      </c>
    </row>
    <row r="545" spans="1:16" s="6" customFormat="1" x14ac:dyDescent="0.25">
      <c r="A545" s="6">
        <f t="shared" si="99"/>
        <v>877</v>
      </c>
      <c r="B545" s="6" t="str">
        <f>VLOOKUP(A545,Table!D:F,2,FALSE)</f>
        <v>January 2058</v>
      </c>
      <c r="C545" s="28">
        <f t="shared" si="93"/>
        <v>-1216.1229431981892</v>
      </c>
      <c r="D545" s="28">
        <f t="shared" si="94"/>
        <v>-500</v>
      </c>
      <c r="E545" s="8">
        <f t="shared" si="100"/>
        <v>0</v>
      </c>
      <c r="F545" s="8">
        <f t="shared" si="101"/>
        <v>0</v>
      </c>
      <c r="G545" s="8">
        <f t="shared" si="95"/>
        <v>0</v>
      </c>
      <c r="H545" s="8">
        <f t="shared" si="102"/>
        <v>0</v>
      </c>
      <c r="I545" s="6" t="str">
        <f t="shared" si="96"/>
        <v>January 2058</v>
      </c>
      <c r="J545" s="6">
        <f t="shared" si="97"/>
        <v>877</v>
      </c>
      <c r="L545" s="6">
        <v>488</v>
      </c>
      <c r="M545" s="29">
        <f t="shared" si="103"/>
        <v>-716.12294319818932</v>
      </c>
      <c r="N545" s="8">
        <f t="shared" si="104"/>
        <v>716.12294319818932</v>
      </c>
      <c r="O545" s="8">
        <f t="shared" si="98"/>
        <v>0</v>
      </c>
      <c r="P545" s="8">
        <f t="shared" si="105"/>
        <v>0</v>
      </c>
    </row>
    <row r="546" spans="1:16" s="6" customFormat="1" x14ac:dyDescent="0.25">
      <c r="A546" s="6">
        <f t="shared" si="99"/>
        <v>878</v>
      </c>
      <c r="B546" s="6" t="str">
        <f>VLOOKUP(A546,Table!D:F,2,FALSE)</f>
        <v>February 2058</v>
      </c>
      <c r="C546" s="28">
        <f t="shared" si="93"/>
        <v>-1216.1229431981892</v>
      </c>
      <c r="D546" s="28">
        <f t="shared" si="94"/>
        <v>-500</v>
      </c>
      <c r="E546" s="8">
        <f t="shared" si="100"/>
        <v>0</v>
      </c>
      <c r="F546" s="8">
        <f t="shared" si="101"/>
        <v>0</v>
      </c>
      <c r="G546" s="8">
        <f t="shared" si="95"/>
        <v>0</v>
      </c>
      <c r="H546" s="8">
        <f t="shared" si="102"/>
        <v>0</v>
      </c>
      <c r="I546" s="6" t="str">
        <f t="shared" si="96"/>
        <v>February 2058</v>
      </c>
      <c r="J546" s="6">
        <f t="shared" si="97"/>
        <v>878</v>
      </c>
      <c r="L546" s="6">
        <v>489</v>
      </c>
      <c r="M546" s="29">
        <f t="shared" si="103"/>
        <v>-716.12294319818932</v>
      </c>
      <c r="N546" s="8">
        <f t="shared" si="104"/>
        <v>716.12294319818932</v>
      </c>
      <c r="O546" s="8">
        <f t="shared" si="98"/>
        <v>0</v>
      </c>
      <c r="P546" s="8">
        <f t="shared" si="105"/>
        <v>0</v>
      </c>
    </row>
    <row r="547" spans="1:16" s="6" customFormat="1" x14ac:dyDescent="0.25">
      <c r="A547" s="6">
        <f t="shared" si="99"/>
        <v>879</v>
      </c>
      <c r="B547" s="6" t="str">
        <f>VLOOKUP(A547,Table!D:F,2,FALSE)</f>
        <v>March 2058</v>
      </c>
      <c r="C547" s="28">
        <f t="shared" si="93"/>
        <v>-1216.1229431981892</v>
      </c>
      <c r="D547" s="28">
        <f t="shared" si="94"/>
        <v>-500</v>
      </c>
      <c r="E547" s="8">
        <f t="shared" si="100"/>
        <v>0</v>
      </c>
      <c r="F547" s="8">
        <f t="shared" si="101"/>
        <v>0</v>
      </c>
      <c r="G547" s="8">
        <f t="shared" si="95"/>
        <v>0</v>
      </c>
      <c r="H547" s="8">
        <f t="shared" si="102"/>
        <v>0</v>
      </c>
      <c r="I547" s="6" t="str">
        <f t="shared" si="96"/>
        <v>March 2058</v>
      </c>
      <c r="J547" s="6">
        <f t="shared" si="97"/>
        <v>879</v>
      </c>
      <c r="L547" s="6">
        <v>490</v>
      </c>
      <c r="M547" s="29">
        <f t="shared" si="103"/>
        <v>-716.12294319818932</v>
      </c>
      <c r="N547" s="8">
        <f t="shared" si="104"/>
        <v>716.12294319818932</v>
      </c>
      <c r="O547" s="8">
        <f t="shared" si="98"/>
        <v>0</v>
      </c>
      <c r="P547" s="8">
        <f t="shared" si="105"/>
        <v>0</v>
      </c>
    </row>
    <row r="548" spans="1:16" s="6" customFormat="1" x14ac:dyDescent="0.25">
      <c r="A548" s="6">
        <f t="shared" si="99"/>
        <v>880</v>
      </c>
      <c r="B548" s="6" t="str">
        <f>VLOOKUP(A548,Table!D:F,2,FALSE)</f>
        <v>April 2058</v>
      </c>
      <c r="C548" s="28">
        <f t="shared" si="93"/>
        <v>-1216.1229431981892</v>
      </c>
      <c r="D548" s="28">
        <f t="shared" si="94"/>
        <v>-500</v>
      </c>
      <c r="E548" s="8">
        <f t="shared" si="100"/>
        <v>0</v>
      </c>
      <c r="F548" s="8">
        <f t="shared" si="101"/>
        <v>0</v>
      </c>
      <c r="G548" s="8">
        <f t="shared" si="95"/>
        <v>0</v>
      </c>
      <c r="H548" s="8">
        <f t="shared" si="102"/>
        <v>0</v>
      </c>
      <c r="I548" s="6" t="str">
        <f t="shared" si="96"/>
        <v>April 2058</v>
      </c>
      <c r="J548" s="6">
        <f t="shared" si="97"/>
        <v>880</v>
      </c>
      <c r="L548" s="6">
        <v>491</v>
      </c>
      <c r="M548" s="29">
        <f t="shared" si="103"/>
        <v>-716.12294319818932</v>
      </c>
      <c r="N548" s="8">
        <f t="shared" si="104"/>
        <v>716.12294319818932</v>
      </c>
      <c r="O548" s="8">
        <f t="shared" si="98"/>
        <v>0</v>
      </c>
      <c r="P548" s="8">
        <f t="shared" si="105"/>
        <v>0</v>
      </c>
    </row>
    <row r="549" spans="1:16" s="6" customFormat="1" x14ac:dyDescent="0.25">
      <c r="A549" s="6">
        <f t="shared" si="99"/>
        <v>881</v>
      </c>
      <c r="B549" s="6" t="str">
        <f>VLOOKUP(A549,Table!D:F,2,FALSE)</f>
        <v>May 2058</v>
      </c>
      <c r="C549" s="28">
        <f t="shared" si="93"/>
        <v>-1216.1229431981892</v>
      </c>
      <c r="D549" s="28">
        <f t="shared" si="94"/>
        <v>-500</v>
      </c>
      <c r="E549" s="8">
        <f t="shared" si="100"/>
        <v>0</v>
      </c>
      <c r="F549" s="8">
        <f t="shared" si="101"/>
        <v>0</v>
      </c>
      <c r="G549" s="8">
        <f t="shared" si="95"/>
        <v>0</v>
      </c>
      <c r="H549" s="8">
        <f t="shared" si="102"/>
        <v>0</v>
      </c>
      <c r="I549" s="6" t="str">
        <f t="shared" si="96"/>
        <v>May 2058</v>
      </c>
      <c r="J549" s="6">
        <f t="shared" si="97"/>
        <v>881</v>
      </c>
      <c r="L549" s="6">
        <v>492</v>
      </c>
      <c r="M549" s="29">
        <f t="shared" si="103"/>
        <v>-716.12294319818932</v>
      </c>
      <c r="N549" s="8">
        <f t="shared" si="104"/>
        <v>716.12294319818932</v>
      </c>
      <c r="O549" s="8">
        <f t="shared" si="98"/>
        <v>0</v>
      </c>
      <c r="P549" s="8">
        <f t="shared" si="105"/>
        <v>0</v>
      </c>
    </row>
    <row r="550" spans="1:16" s="6" customFormat="1" x14ac:dyDescent="0.25">
      <c r="A550" s="6">
        <f t="shared" si="99"/>
        <v>882</v>
      </c>
      <c r="B550" s="6" t="str">
        <f>VLOOKUP(A550,Table!D:F,2,FALSE)</f>
        <v>June 2058</v>
      </c>
      <c r="C550" s="28">
        <f t="shared" si="93"/>
        <v>-1216.1229431981892</v>
      </c>
      <c r="D550" s="28">
        <f t="shared" si="94"/>
        <v>-500</v>
      </c>
      <c r="E550" s="8">
        <f t="shared" si="100"/>
        <v>0</v>
      </c>
      <c r="F550" s="8">
        <f t="shared" si="101"/>
        <v>0</v>
      </c>
      <c r="G550" s="8">
        <f t="shared" si="95"/>
        <v>0</v>
      </c>
      <c r="H550" s="8">
        <f t="shared" si="102"/>
        <v>0</v>
      </c>
      <c r="I550" s="6" t="str">
        <f t="shared" si="96"/>
        <v>June 2058</v>
      </c>
      <c r="J550" s="6">
        <f t="shared" si="97"/>
        <v>882</v>
      </c>
      <c r="L550" s="6">
        <v>493</v>
      </c>
      <c r="M550" s="29">
        <f t="shared" si="103"/>
        <v>-716.12294319818932</v>
      </c>
      <c r="N550" s="8">
        <f t="shared" si="104"/>
        <v>716.12294319818932</v>
      </c>
      <c r="O550" s="8">
        <f t="shared" si="98"/>
        <v>0</v>
      </c>
      <c r="P550" s="8">
        <f t="shared" si="105"/>
        <v>0</v>
      </c>
    </row>
    <row r="551" spans="1:16" s="6" customFormat="1" x14ac:dyDescent="0.25">
      <c r="A551" s="6">
        <f t="shared" si="99"/>
        <v>883</v>
      </c>
      <c r="B551" s="6" t="str">
        <f>VLOOKUP(A551,Table!D:F,2,FALSE)</f>
        <v>July 2058</v>
      </c>
      <c r="C551" s="28">
        <f t="shared" si="93"/>
        <v>-1216.1229431981892</v>
      </c>
      <c r="D551" s="28">
        <f t="shared" si="94"/>
        <v>-500</v>
      </c>
      <c r="E551" s="8">
        <f t="shared" si="100"/>
        <v>0</v>
      </c>
      <c r="F551" s="8">
        <f t="shared" si="101"/>
        <v>0</v>
      </c>
      <c r="G551" s="8">
        <f t="shared" si="95"/>
        <v>0</v>
      </c>
      <c r="H551" s="8">
        <f t="shared" si="102"/>
        <v>0</v>
      </c>
      <c r="I551" s="6" t="str">
        <f t="shared" si="96"/>
        <v>July 2058</v>
      </c>
      <c r="J551" s="6">
        <f t="shared" si="97"/>
        <v>883</v>
      </c>
      <c r="L551" s="6">
        <v>494</v>
      </c>
      <c r="M551" s="29">
        <f t="shared" si="103"/>
        <v>-716.12294319818932</v>
      </c>
      <c r="N551" s="8">
        <f t="shared" si="104"/>
        <v>716.12294319818932</v>
      </c>
      <c r="O551" s="8">
        <f t="shared" si="98"/>
        <v>0</v>
      </c>
      <c r="P551" s="8">
        <f t="shared" si="105"/>
        <v>0</v>
      </c>
    </row>
    <row r="552" spans="1:16" s="6" customFormat="1" x14ac:dyDescent="0.25">
      <c r="A552" s="6">
        <f t="shared" si="99"/>
        <v>884</v>
      </c>
      <c r="B552" s="6" t="str">
        <f>VLOOKUP(A552,Table!D:F,2,FALSE)</f>
        <v>August 2058</v>
      </c>
      <c r="C552" s="28">
        <f t="shared" si="93"/>
        <v>-1216.1229431981892</v>
      </c>
      <c r="D552" s="28">
        <f t="shared" si="94"/>
        <v>-500</v>
      </c>
      <c r="E552" s="8">
        <f t="shared" si="100"/>
        <v>0</v>
      </c>
      <c r="F552" s="8">
        <f t="shared" si="101"/>
        <v>0</v>
      </c>
      <c r="G552" s="8">
        <f t="shared" si="95"/>
        <v>0</v>
      </c>
      <c r="H552" s="8">
        <f t="shared" si="102"/>
        <v>0</v>
      </c>
      <c r="I552" s="6" t="str">
        <f t="shared" si="96"/>
        <v>August 2058</v>
      </c>
      <c r="J552" s="6">
        <f t="shared" si="97"/>
        <v>884</v>
      </c>
      <c r="L552" s="6">
        <v>495</v>
      </c>
      <c r="M552" s="29">
        <f t="shared" si="103"/>
        <v>-716.12294319818932</v>
      </c>
      <c r="N552" s="8">
        <f t="shared" si="104"/>
        <v>716.12294319818932</v>
      </c>
      <c r="O552" s="8">
        <f t="shared" si="98"/>
        <v>0</v>
      </c>
      <c r="P552" s="8">
        <f t="shared" si="105"/>
        <v>0</v>
      </c>
    </row>
    <row r="553" spans="1:16" s="6" customFormat="1" x14ac:dyDescent="0.25">
      <c r="A553" s="6">
        <f t="shared" si="99"/>
        <v>885</v>
      </c>
      <c r="B553" s="6" t="str">
        <f>VLOOKUP(A553,Table!D:F,2,FALSE)</f>
        <v>September 2058</v>
      </c>
      <c r="C553" s="28">
        <f t="shared" si="93"/>
        <v>-1216.1229431981892</v>
      </c>
      <c r="D553" s="28">
        <f t="shared" si="94"/>
        <v>-500</v>
      </c>
      <c r="E553" s="8">
        <f t="shared" si="100"/>
        <v>0</v>
      </c>
      <c r="F553" s="8">
        <f t="shared" si="101"/>
        <v>0</v>
      </c>
      <c r="G553" s="8">
        <f t="shared" si="95"/>
        <v>0</v>
      </c>
      <c r="H553" s="8">
        <f t="shared" si="102"/>
        <v>0</v>
      </c>
      <c r="I553" s="6" t="str">
        <f t="shared" si="96"/>
        <v>September 2058</v>
      </c>
      <c r="J553" s="6">
        <f t="shared" si="97"/>
        <v>885</v>
      </c>
      <c r="L553" s="6">
        <v>496</v>
      </c>
      <c r="M553" s="29">
        <f t="shared" si="103"/>
        <v>-716.12294319818932</v>
      </c>
      <c r="N553" s="8">
        <f t="shared" si="104"/>
        <v>716.12294319818932</v>
      </c>
      <c r="O553" s="8">
        <f t="shared" si="98"/>
        <v>0</v>
      </c>
      <c r="P553" s="8">
        <f t="shared" si="105"/>
        <v>0</v>
      </c>
    </row>
    <row r="554" spans="1:16" s="6" customFormat="1" x14ac:dyDescent="0.25">
      <c r="A554" s="6">
        <f t="shared" si="99"/>
        <v>886</v>
      </c>
      <c r="B554" s="6" t="str">
        <f>VLOOKUP(A554,Table!D:F,2,FALSE)</f>
        <v>October 2058</v>
      </c>
      <c r="C554" s="28">
        <f t="shared" si="93"/>
        <v>-1216.1229431981892</v>
      </c>
      <c r="D554" s="28">
        <f t="shared" si="94"/>
        <v>-500</v>
      </c>
      <c r="E554" s="8">
        <f t="shared" si="100"/>
        <v>0</v>
      </c>
      <c r="F554" s="8">
        <f t="shared" si="101"/>
        <v>0</v>
      </c>
      <c r="G554" s="8">
        <f t="shared" si="95"/>
        <v>0</v>
      </c>
      <c r="H554" s="8">
        <f t="shared" si="102"/>
        <v>0</v>
      </c>
      <c r="I554" s="6" t="str">
        <f t="shared" si="96"/>
        <v>October 2058</v>
      </c>
      <c r="J554" s="6">
        <f t="shared" si="97"/>
        <v>886</v>
      </c>
      <c r="L554" s="6">
        <v>497</v>
      </c>
      <c r="M554" s="29">
        <f t="shared" si="103"/>
        <v>-716.12294319818932</v>
      </c>
      <c r="N554" s="8">
        <f t="shared" si="104"/>
        <v>716.12294319818932</v>
      </c>
      <c r="O554" s="8">
        <f t="shared" si="98"/>
        <v>0</v>
      </c>
      <c r="P554" s="8">
        <f t="shared" si="105"/>
        <v>0</v>
      </c>
    </row>
    <row r="555" spans="1:16" s="6" customFormat="1" x14ac:dyDescent="0.25">
      <c r="A555" s="6">
        <f t="shared" si="99"/>
        <v>887</v>
      </c>
      <c r="B555" s="6" t="str">
        <f>VLOOKUP(A555,Table!D:F,2,FALSE)</f>
        <v>November 2058</v>
      </c>
      <c r="C555" s="28">
        <f t="shared" si="93"/>
        <v>-1216.1229431981892</v>
      </c>
      <c r="D555" s="28">
        <f t="shared" si="94"/>
        <v>-500</v>
      </c>
      <c r="E555" s="8">
        <f t="shared" si="100"/>
        <v>0</v>
      </c>
      <c r="F555" s="8">
        <f t="shared" si="101"/>
        <v>0</v>
      </c>
      <c r="G555" s="8">
        <f t="shared" si="95"/>
        <v>0</v>
      </c>
      <c r="H555" s="8">
        <f t="shared" si="102"/>
        <v>0</v>
      </c>
      <c r="I555" s="6" t="str">
        <f t="shared" si="96"/>
        <v>November 2058</v>
      </c>
      <c r="J555" s="6">
        <f t="shared" si="97"/>
        <v>887</v>
      </c>
      <c r="L555" s="6">
        <v>498</v>
      </c>
      <c r="M555" s="29">
        <f t="shared" si="103"/>
        <v>-716.12294319818932</v>
      </c>
      <c r="N555" s="8">
        <f t="shared" si="104"/>
        <v>716.12294319818932</v>
      </c>
      <c r="O555" s="8">
        <f t="shared" si="98"/>
        <v>0</v>
      </c>
      <c r="P555" s="8">
        <f t="shared" si="105"/>
        <v>0</v>
      </c>
    </row>
    <row r="556" spans="1:16" s="6" customFormat="1" x14ac:dyDescent="0.25">
      <c r="A556" s="6">
        <f t="shared" si="99"/>
        <v>888</v>
      </c>
      <c r="B556" s="6" t="str">
        <f>VLOOKUP(A556,Table!D:F,2,FALSE)</f>
        <v>December 2058</v>
      </c>
      <c r="C556" s="28">
        <f t="shared" si="93"/>
        <v>-1216.1229431981892</v>
      </c>
      <c r="D556" s="28">
        <f t="shared" si="94"/>
        <v>-500</v>
      </c>
      <c r="E556" s="8">
        <f t="shared" si="100"/>
        <v>0</v>
      </c>
      <c r="F556" s="8">
        <f t="shared" si="101"/>
        <v>0</v>
      </c>
      <c r="G556" s="8">
        <f t="shared" si="95"/>
        <v>0</v>
      </c>
      <c r="H556" s="8">
        <f t="shared" si="102"/>
        <v>0</v>
      </c>
      <c r="I556" s="6" t="str">
        <f t="shared" si="96"/>
        <v>December 2058</v>
      </c>
      <c r="J556" s="6">
        <f t="shared" si="97"/>
        <v>888</v>
      </c>
      <c r="L556" s="6">
        <v>499</v>
      </c>
      <c r="M556" s="29">
        <f t="shared" si="103"/>
        <v>-716.12294319818932</v>
      </c>
      <c r="N556" s="8">
        <f t="shared" si="104"/>
        <v>716.12294319818932</v>
      </c>
      <c r="O556" s="8">
        <f t="shared" si="98"/>
        <v>0</v>
      </c>
      <c r="P556" s="8">
        <f t="shared" si="105"/>
        <v>0</v>
      </c>
    </row>
    <row r="557" spans="1:16" s="6" customFormat="1" x14ac:dyDescent="0.25">
      <c r="A557" s="6">
        <f t="shared" si="99"/>
        <v>889</v>
      </c>
      <c r="B557" s="6" t="str">
        <f>VLOOKUP(A557,Table!D:F,2,FALSE)</f>
        <v>January 2059</v>
      </c>
      <c r="C557" s="28">
        <f t="shared" si="93"/>
        <v>-1216.1229431981892</v>
      </c>
      <c r="D557" s="28">
        <f t="shared" si="94"/>
        <v>-500</v>
      </c>
      <c r="E557" s="8">
        <f t="shared" si="100"/>
        <v>0</v>
      </c>
      <c r="F557" s="8">
        <f t="shared" si="101"/>
        <v>0</v>
      </c>
      <c r="G557" s="8">
        <f t="shared" si="95"/>
        <v>0</v>
      </c>
      <c r="H557" s="8">
        <f t="shared" si="102"/>
        <v>0</v>
      </c>
      <c r="I557" s="6" t="str">
        <f t="shared" si="96"/>
        <v>January 2059</v>
      </c>
      <c r="J557" s="6">
        <f t="shared" si="97"/>
        <v>889</v>
      </c>
      <c r="L557" s="6">
        <v>500</v>
      </c>
      <c r="M557" s="29">
        <f t="shared" si="103"/>
        <v>-716.12294319818932</v>
      </c>
      <c r="N557" s="8">
        <f t="shared" si="104"/>
        <v>716.12294319818932</v>
      </c>
      <c r="O557" s="8">
        <f t="shared" si="98"/>
        <v>0</v>
      </c>
      <c r="P557" s="8">
        <f t="shared" si="105"/>
        <v>0</v>
      </c>
    </row>
    <row r="558" spans="1:16" s="6" customFormat="1" x14ac:dyDescent="0.25">
      <c r="A558" s="6">
        <f t="shared" si="99"/>
        <v>890</v>
      </c>
      <c r="B558" s="6" t="str">
        <f>VLOOKUP(A558,Table!D:F,2,FALSE)</f>
        <v>February 2059</v>
      </c>
      <c r="C558" s="28">
        <f t="shared" si="93"/>
        <v>-1216.1229431981892</v>
      </c>
      <c r="D558" s="28">
        <f t="shared" si="94"/>
        <v>-500</v>
      </c>
      <c r="E558" s="8">
        <f t="shared" si="100"/>
        <v>0</v>
      </c>
      <c r="F558" s="8">
        <f t="shared" si="101"/>
        <v>0</v>
      </c>
      <c r="G558" s="8">
        <f t="shared" si="95"/>
        <v>0</v>
      </c>
      <c r="H558" s="8">
        <f t="shared" si="102"/>
        <v>0</v>
      </c>
      <c r="I558" s="6" t="str">
        <f t="shared" si="96"/>
        <v>February 2059</v>
      </c>
      <c r="J558" s="6">
        <f t="shared" si="97"/>
        <v>890</v>
      </c>
      <c r="L558" s="6">
        <v>501</v>
      </c>
      <c r="M558" s="29">
        <f t="shared" si="103"/>
        <v>-716.12294319818932</v>
      </c>
      <c r="N558" s="8">
        <f t="shared" si="104"/>
        <v>716.12294319818932</v>
      </c>
      <c r="O558" s="8">
        <f t="shared" si="98"/>
        <v>0</v>
      </c>
      <c r="P558" s="8">
        <f t="shared" si="105"/>
        <v>0</v>
      </c>
    </row>
    <row r="559" spans="1:16" s="6" customFormat="1" x14ac:dyDescent="0.25">
      <c r="A559" s="6">
        <f t="shared" si="99"/>
        <v>891</v>
      </c>
      <c r="B559" s="6" t="str">
        <f>VLOOKUP(A559,Table!D:F,2,FALSE)</f>
        <v>March 2059</v>
      </c>
      <c r="C559" s="28">
        <f t="shared" si="93"/>
        <v>-1216.1229431981892</v>
      </c>
      <c r="D559" s="28">
        <f t="shared" si="94"/>
        <v>-500</v>
      </c>
      <c r="E559" s="8">
        <f t="shared" si="100"/>
        <v>0</v>
      </c>
      <c r="F559" s="8">
        <f t="shared" si="101"/>
        <v>0</v>
      </c>
      <c r="G559" s="8">
        <f t="shared" si="95"/>
        <v>0</v>
      </c>
      <c r="H559" s="8">
        <f t="shared" si="102"/>
        <v>0</v>
      </c>
      <c r="I559" s="6" t="str">
        <f t="shared" si="96"/>
        <v>March 2059</v>
      </c>
      <c r="J559" s="6">
        <f t="shared" si="97"/>
        <v>891</v>
      </c>
      <c r="L559" s="6">
        <v>502</v>
      </c>
      <c r="M559" s="29">
        <f t="shared" si="103"/>
        <v>-716.12294319818932</v>
      </c>
      <c r="N559" s="8">
        <f t="shared" si="104"/>
        <v>716.12294319818932</v>
      </c>
      <c r="O559" s="8">
        <f t="shared" si="98"/>
        <v>0</v>
      </c>
      <c r="P559" s="8">
        <f t="shared" si="105"/>
        <v>0</v>
      </c>
    </row>
    <row r="560" spans="1:16" s="6" customFormat="1" x14ac:dyDescent="0.25">
      <c r="A560" s="6">
        <f t="shared" si="99"/>
        <v>892</v>
      </c>
      <c r="B560" s="6" t="str">
        <f>VLOOKUP(A560,Table!D:F,2,FALSE)</f>
        <v>April 2059</v>
      </c>
      <c r="C560" s="28">
        <f t="shared" si="93"/>
        <v>-1216.1229431981892</v>
      </c>
      <c r="D560" s="28">
        <f t="shared" si="94"/>
        <v>-500</v>
      </c>
      <c r="E560" s="8">
        <f t="shared" si="100"/>
        <v>0</v>
      </c>
      <c r="F560" s="8">
        <f t="shared" si="101"/>
        <v>0</v>
      </c>
      <c r="G560" s="8">
        <f t="shared" si="95"/>
        <v>0</v>
      </c>
      <c r="H560" s="8">
        <f t="shared" si="102"/>
        <v>0</v>
      </c>
      <c r="I560" s="6" t="str">
        <f t="shared" si="96"/>
        <v>April 2059</v>
      </c>
      <c r="J560" s="6">
        <f t="shared" si="97"/>
        <v>892</v>
      </c>
      <c r="L560" s="6">
        <v>503</v>
      </c>
      <c r="M560" s="29">
        <f t="shared" si="103"/>
        <v>-716.12294319818932</v>
      </c>
      <c r="N560" s="8">
        <f t="shared" si="104"/>
        <v>716.12294319818932</v>
      </c>
      <c r="O560" s="8">
        <f t="shared" si="98"/>
        <v>0</v>
      </c>
      <c r="P560" s="8">
        <f t="shared" si="105"/>
        <v>0</v>
      </c>
    </row>
    <row r="561" spans="1:16" s="6" customFormat="1" x14ac:dyDescent="0.25">
      <c r="A561" s="6">
        <f t="shared" si="99"/>
        <v>893</v>
      </c>
      <c r="B561" s="6" t="str">
        <f>VLOOKUP(A561,Table!D:F,2,FALSE)</f>
        <v>May 2059</v>
      </c>
      <c r="C561" s="28">
        <f t="shared" si="93"/>
        <v>-1216.1229431981892</v>
      </c>
      <c r="D561" s="28">
        <f t="shared" si="94"/>
        <v>-500</v>
      </c>
      <c r="E561" s="8">
        <f t="shared" si="100"/>
        <v>0</v>
      </c>
      <c r="F561" s="8">
        <f t="shared" si="101"/>
        <v>0</v>
      </c>
      <c r="G561" s="8">
        <f t="shared" si="95"/>
        <v>0</v>
      </c>
      <c r="H561" s="8">
        <f t="shared" si="102"/>
        <v>0</v>
      </c>
      <c r="I561" s="6" t="str">
        <f t="shared" si="96"/>
        <v>May 2059</v>
      </c>
      <c r="J561" s="6">
        <f t="shared" si="97"/>
        <v>893</v>
      </c>
      <c r="L561" s="6">
        <v>504</v>
      </c>
      <c r="M561" s="29">
        <f t="shared" si="103"/>
        <v>-716.12294319818932</v>
      </c>
      <c r="N561" s="8">
        <f t="shared" si="104"/>
        <v>716.12294319818932</v>
      </c>
      <c r="O561" s="8">
        <f t="shared" si="98"/>
        <v>0</v>
      </c>
      <c r="P561" s="8">
        <f t="shared" si="105"/>
        <v>0</v>
      </c>
    </row>
    <row r="562" spans="1:16" s="6" customFormat="1" x14ac:dyDescent="0.25">
      <c r="A562" s="6">
        <f t="shared" si="99"/>
        <v>894</v>
      </c>
      <c r="B562" s="6" t="str">
        <f>VLOOKUP(A562,Table!D:F,2,FALSE)</f>
        <v>June 2059</v>
      </c>
      <c r="C562" s="28">
        <f t="shared" si="93"/>
        <v>-1216.1229431981892</v>
      </c>
      <c r="D562" s="28">
        <f t="shared" si="94"/>
        <v>-500</v>
      </c>
      <c r="E562" s="8">
        <f t="shared" si="100"/>
        <v>0</v>
      </c>
      <c r="F562" s="8">
        <f t="shared" si="101"/>
        <v>0</v>
      </c>
      <c r="G562" s="8">
        <f t="shared" si="95"/>
        <v>0</v>
      </c>
      <c r="H562" s="8">
        <f t="shared" si="102"/>
        <v>0</v>
      </c>
      <c r="I562" s="6" t="str">
        <f t="shared" si="96"/>
        <v>June 2059</v>
      </c>
      <c r="J562" s="6">
        <f t="shared" si="97"/>
        <v>894</v>
      </c>
      <c r="L562" s="6">
        <v>505</v>
      </c>
      <c r="M562" s="29">
        <f t="shared" si="103"/>
        <v>-716.12294319818932</v>
      </c>
      <c r="N562" s="8">
        <f t="shared" si="104"/>
        <v>716.12294319818932</v>
      </c>
      <c r="O562" s="8">
        <f t="shared" si="98"/>
        <v>0</v>
      </c>
      <c r="P562" s="8">
        <f t="shared" si="105"/>
        <v>0</v>
      </c>
    </row>
    <row r="563" spans="1:16" s="6" customFormat="1" x14ac:dyDescent="0.25">
      <c r="A563" s="6">
        <f t="shared" si="99"/>
        <v>895</v>
      </c>
      <c r="B563" s="6" t="str">
        <f>VLOOKUP(A563,Table!D:F,2,FALSE)</f>
        <v>July 2059</v>
      </c>
      <c r="C563" s="28">
        <f t="shared" si="93"/>
        <v>-1216.1229431981892</v>
      </c>
      <c r="D563" s="28">
        <f t="shared" si="94"/>
        <v>-500</v>
      </c>
      <c r="E563" s="8">
        <f t="shared" si="100"/>
        <v>0</v>
      </c>
      <c r="F563" s="8">
        <f t="shared" si="101"/>
        <v>0</v>
      </c>
      <c r="G563" s="8">
        <f t="shared" si="95"/>
        <v>0</v>
      </c>
      <c r="H563" s="8">
        <f t="shared" si="102"/>
        <v>0</v>
      </c>
      <c r="I563" s="6" t="str">
        <f t="shared" si="96"/>
        <v>July 2059</v>
      </c>
      <c r="J563" s="6">
        <f t="shared" si="97"/>
        <v>895</v>
      </c>
      <c r="L563" s="6">
        <v>506</v>
      </c>
      <c r="M563" s="29">
        <f t="shared" si="103"/>
        <v>-716.12294319818932</v>
      </c>
      <c r="N563" s="8">
        <f t="shared" si="104"/>
        <v>716.12294319818932</v>
      </c>
      <c r="O563" s="8">
        <f t="shared" si="98"/>
        <v>0</v>
      </c>
      <c r="P563" s="8">
        <f t="shared" si="105"/>
        <v>0</v>
      </c>
    </row>
    <row r="564" spans="1:16" s="6" customFormat="1" x14ac:dyDescent="0.25">
      <c r="A564" s="6">
        <f t="shared" si="99"/>
        <v>896</v>
      </c>
      <c r="B564" s="6" t="str">
        <f>VLOOKUP(A564,Table!D:F,2,FALSE)</f>
        <v>August 2059</v>
      </c>
      <c r="C564" s="28">
        <f t="shared" si="93"/>
        <v>-1216.1229431981892</v>
      </c>
      <c r="D564" s="28">
        <f t="shared" si="94"/>
        <v>-500</v>
      </c>
      <c r="E564" s="8">
        <f t="shared" si="100"/>
        <v>0</v>
      </c>
      <c r="F564" s="8">
        <f t="shared" si="101"/>
        <v>0</v>
      </c>
      <c r="G564" s="8">
        <f t="shared" si="95"/>
        <v>0</v>
      </c>
      <c r="H564" s="8">
        <f t="shared" si="102"/>
        <v>0</v>
      </c>
      <c r="I564" s="6" t="str">
        <f t="shared" si="96"/>
        <v>August 2059</v>
      </c>
      <c r="J564" s="6">
        <f t="shared" si="97"/>
        <v>896</v>
      </c>
      <c r="L564" s="6">
        <v>507</v>
      </c>
      <c r="M564" s="29">
        <f t="shared" si="103"/>
        <v>-716.12294319818932</v>
      </c>
      <c r="N564" s="8">
        <f t="shared" si="104"/>
        <v>716.12294319818932</v>
      </c>
      <c r="O564" s="8">
        <f t="shared" si="98"/>
        <v>0</v>
      </c>
      <c r="P564" s="8">
        <f t="shared" si="105"/>
        <v>0</v>
      </c>
    </row>
    <row r="565" spans="1:16" s="6" customFormat="1" x14ac:dyDescent="0.25">
      <c r="A565" s="6">
        <f t="shared" si="99"/>
        <v>897</v>
      </c>
      <c r="B565" s="6" t="str">
        <f>VLOOKUP(A565,Table!D:F,2,FALSE)</f>
        <v>September 2059</v>
      </c>
      <c r="C565" s="28">
        <f t="shared" si="93"/>
        <v>-1216.1229431981892</v>
      </c>
      <c r="D565" s="28">
        <f t="shared" si="94"/>
        <v>-500</v>
      </c>
      <c r="E565" s="8">
        <f t="shared" si="100"/>
        <v>0</v>
      </c>
      <c r="F565" s="8">
        <f t="shared" si="101"/>
        <v>0</v>
      </c>
      <c r="G565" s="8">
        <f t="shared" si="95"/>
        <v>0</v>
      </c>
      <c r="H565" s="8">
        <f t="shared" si="102"/>
        <v>0</v>
      </c>
      <c r="I565" s="6" t="str">
        <f t="shared" si="96"/>
        <v>September 2059</v>
      </c>
      <c r="J565" s="6">
        <f t="shared" si="97"/>
        <v>897</v>
      </c>
      <c r="L565" s="6">
        <v>508</v>
      </c>
      <c r="M565" s="29">
        <f t="shared" si="103"/>
        <v>-716.12294319818932</v>
      </c>
      <c r="N565" s="8">
        <f t="shared" si="104"/>
        <v>716.12294319818932</v>
      </c>
      <c r="O565" s="8">
        <f t="shared" si="98"/>
        <v>0</v>
      </c>
      <c r="P565" s="8">
        <f t="shared" si="105"/>
        <v>0</v>
      </c>
    </row>
    <row r="566" spans="1:16" s="6" customFormat="1" x14ac:dyDescent="0.25">
      <c r="A566" s="6">
        <f t="shared" si="99"/>
        <v>898</v>
      </c>
      <c r="B566" s="6" t="str">
        <f>VLOOKUP(A566,Table!D:F,2,FALSE)</f>
        <v>October 2059</v>
      </c>
      <c r="C566" s="28">
        <f t="shared" si="93"/>
        <v>-1216.1229431981892</v>
      </c>
      <c r="D566" s="28">
        <f t="shared" si="94"/>
        <v>-500</v>
      </c>
      <c r="E566" s="8">
        <f t="shared" si="100"/>
        <v>0</v>
      </c>
      <c r="F566" s="8">
        <f t="shared" si="101"/>
        <v>0</v>
      </c>
      <c r="G566" s="8">
        <f t="shared" si="95"/>
        <v>0</v>
      </c>
      <c r="H566" s="8">
        <f t="shared" si="102"/>
        <v>0</v>
      </c>
      <c r="I566" s="6" t="str">
        <f t="shared" si="96"/>
        <v>October 2059</v>
      </c>
      <c r="J566" s="6">
        <f t="shared" si="97"/>
        <v>898</v>
      </c>
      <c r="L566" s="6">
        <v>509</v>
      </c>
      <c r="M566" s="29">
        <f t="shared" si="103"/>
        <v>-716.12294319818932</v>
      </c>
      <c r="N566" s="8">
        <f t="shared" si="104"/>
        <v>716.12294319818932</v>
      </c>
      <c r="O566" s="8">
        <f t="shared" si="98"/>
        <v>0</v>
      </c>
      <c r="P566" s="8">
        <f t="shared" si="105"/>
        <v>0</v>
      </c>
    </row>
    <row r="567" spans="1:16" s="6" customFormat="1" x14ac:dyDescent="0.25">
      <c r="A567" s="6">
        <f t="shared" si="99"/>
        <v>899</v>
      </c>
      <c r="B567" s="6" t="str">
        <f>VLOOKUP(A567,Table!D:F,2,FALSE)</f>
        <v>November 2059</v>
      </c>
      <c r="C567" s="28">
        <f t="shared" si="93"/>
        <v>-1216.1229431981892</v>
      </c>
      <c r="D567" s="28">
        <f t="shared" si="94"/>
        <v>-500</v>
      </c>
      <c r="E567" s="8">
        <f t="shared" si="100"/>
        <v>0</v>
      </c>
      <c r="F567" s="8">
        <f t="shared" si="101"/>
        <v>0</v>
      </c>
      <c r="G567" s="8">
        <f t="shared" si="95"/>
        <v>0</v>
      </c>
      <c r="H567" s="8">
        <f t="shared" si="102"/>
        <v>0</v>
      </c>
      <c r="I567" s="6" t="str">
        <f t="shared" si="96"/>
        <v>November 2059</v>
      </c>
      <c r="J567" s="6">
        <f t="shared" si="97"/>
        <v>899</v>
      </c>
      <c r="L567" s="6">
        <v>510</v>
      </c>
      <c r="M567" s="29">
        <f t="shared" si="103"/>
        <v>-716.12294319818932</v>
      </c>
      <c r="N567" s="8">
        <f t="shared" si="104"/>
        <v>716.12294319818932</v>
      </c>
      <c r="O567" s="8">
        <f t="shared" si="98"/>
        <v>0</v>
      </c>
      <c r="P567" s="8">
        <f t="shared" si="105"/>
        <v>0</v>
      </c>
    </row>
    <row r="568" spans="1:16" s="6" customFormat="1" x14ac:dyDescent="0.25">
      <c r="A568" s="6">
        <f t="shared" si="99"/>
        <v>900</v>
      </c>
      <c r="B568" s="6" t="str">
        <f>VLOOKUP(A568,Table!D:F,2,FALSE)</f>
        <v>December 2059</v>
      </c>
      <c r="C568" s="28">
        <f t="shared" si="93"/>
        <v>-1216.1229431981892</v>
      </c>
      <c r="D568" s="28">
        <f t="shared" si="94"/>
        <v>-500</v>
      </c>
      <c r="E568" s="8">
        <f t="shared" si="100"/>
        <v>0</v>
      </c>
      <c r="F568" s="8">
        <f t="shared" si="101"/>
        <v>0</v>
      </c>
      <c r="G568" s="8">
        <f t="shared" si="95"/>
        <v>0</v>
      </c>
      <c r="H568" s="8">
        <f t="shared" si="102"/>
        <v>0</v>
      </c>
      <c r="I568" s="6" t="str">
        <f t="shared" si="96"/>
        <v>December 2059</v>
      </c>
      <c r="J568" s="6">
        <f t="shared" si="97"/>
        <v>900</v>
      </c>
      <c r="L568" s="6">
        <v>511</v>
      </c>
      <c r="M568" s="29">
        <f t="shared" si="103"/>
        <v>-716.12294319818932</v>
      </c>
      <c r="N568" s="8">
        <f t="shared" si="104"/>
        <v>716.12294319818932</v>
      </c>
      <c r="O568" s="8">
        <f t="shared" si="98"/>
        <v>0</v>
      </c>
      <c r="P568" s="8">
        <f t="shared" si="105"/>
        <v>0</v>
      </c>
    </row>
    <row r="569" spans="1:16" s="6" customFormat="1" x14ac:dyDescent="0.25">
      <c r="A569" s="6">
        <f t="shared" si="99"/>
        <v>901</v>
      </c>
      <c r="B569" s="6" t="str">
        <f>VLOOKUP(A569,Table!D:F,2,FALSE)</f>
        <v>January 2060</v>
      </c>
      <c r="C569" s="28">
        <f t="shared" si="93"/>
        <v>-1216.1229431981892</v>
      </c>
      <c r="D569" s="28">
        <f t="shared" si="94"/>
        <v>-500</v>
      </c>
      <c r="E569" s="8">
        <f t="shared" si="100"/>
        <v>0</v>
      </c>
      <c r="F569" s="8">
        <f t="shared" si="101"/>
        <v>0</v>
      </c>
      <c r="G569" s="8">
        <f t="shared" si="95"/>
        <v>0</v>
      </c>
      <c r="H569" s="8">
        <f t="shared" si="102"/>
        <v>0</v>
      </c>
      <c r="I569" s="6" t="str">
        <f t="shared" si="96"/>
        <v>January 2060</v>
      </c>
      <c r="J569" s="6">
        <f t="shared" si="97"/>
        <v>901</v>
      </c>
      <c r="L569" s="6">
        <v>512</v>
      </c>
      <c r="M569" s="29">
        <f t="shared" si="103"/>
        <v>-716.12294319818932</v>
      </c>
      <c r="N569" s="8">
        <f t="shared" si="104"/>
        <v>716.12294319818932</v>
      </c>
      <c r="O569" s="8">
        <f t="shared" si="98"/>
        <v>0</v>
      </c>
      <c r="P569" s="8">
        <f t="shared" si="105"/>
        <v>0</v>
      </c>
    </row>
    <row r="570" spans="1:16" s="6" customFormat="1" x14ac:dyDescent="0.25">
      <c r="A570" s="6">
        <f t="shared" si="99"/>
        <v>902</v>
      </c>
      <c r="B570" s="6" t="str">
        <f>VLOOKUP(A570,Table!D:F,2,FALSE)</f>
        <v>February 2060</v>
      </c>
      <c r="C570" s="28">
        <f t="shared" si="93"/>
        <v>-1216.1229431981892</v>
      </c>
      <c r="D570" s="28">
        <f t="shared" si="94"/>
        <v>-500</v>
      </c>
      <c r="E570" s="8">
        <f t="shared" si="100"/>
        <v>0</v>
      </c>
      <c r="F570" s="8">
        <f t="shared" si="101"/>
        <v>0</v>
      </c>
      <c r="G570" s="8">
        <f t="shared" si="95"/>
        <v>0</v>
      </c>
      <c r="H570" s="8">
        <f t="shared" si="102"/>
        <v>0</v>
      </c>
      <c r="I570" s="6" t="str">
        <f t="shared" si="96"/>
        <v>February 2060</v>
      </c>
      <c r="J570" s="6">
        <f t="shared" si="97"/>
        <v>902</v>
      </c>
      <c r="L570" s="6">
        <v>513</v>
      </c>
      <c r="M570" s="29">
        <f t="shared" si="103"/>
        <v>-716.12294319818932</v>
      </c>
      <c r="N570" s="8">
        <f t="shared" si="104"/>
        <v>716.12294319818932</v>
      </c>
      <c r="O570" s="8">
        <f t="shared" si="98"/>
        <v>0</v>
      </c>
      <c r="P570" s="8">
        <f t="shared" si="105"/>
        <v>0</v>
      </c>
    </row>
    <row r="571" spans="1:16" s="6" customFormat="1" x14ac:dyDescent="0.25">
      <c r="A571" s="6">
        <f t="shared" si="99"/>
        <v>903</v>
      </c>
      <c r="B571" s="6" t="str">
        <f>VLOOKUP(A571,Table!D:F,2,FALSE)</f>
        <v>March 2060</v>
      </c>
      <c r="C571" s="28">
        <f t="shared" ref="C571:C634" si="106">-$C$18+D571</f>
        <v>-1216.1229431981892</v>
      </c>
      <c r="D571" s="28">
        <f t="shared" ref="D571:D634" si="107">IF(D570&lt;0, D570,IF(B571=$D$24,-$C$27,0))</f>
        <v>-500</v>
      </c>
      <c r="E571" s="8">
        <f t="shared" si="100"/>
        <v>0</v>
      </c>
      <c r="F571" s="8">
        <f t="shared" si="101"/>
        <v>0</v>
      </c>
      <c r="G571" s="8">
        <f t="shared" ref="G571:G634" si="108">H570*$C$15/12</f>
        <v>0</v>
      </c>
      <c r="H571" s="8">
        <f t="shared" si="102"/>
        <v>0</v>
      </c>
      <c r="I571" s="6" t="str">
        <f t="shared" ref="I571:I634" si="109">B571</f>
        <v>March 2060</v>
      </c>
      <c r="J571" s="6">
        <f t="shared" ref="J571:J634" si="110">A571</f>
        <v>903</v>
      </c>
      <c r="L571" s="6">
        <v>514</v>
      </c>
      <c r="M571" s="29">
        <f t="shared" si="103"/>
        <v>-716.12294319818932</v>
      </c>
      <c r="N571" s="8">
        <f t="shared" si="104"/>
        <v>716.12294319818932</v>
      </c>
      <c r="O571" s="8">
        <f t="shared" ref="O571:O634" si="111">P570*$C$15/12</f>
        <v>0</v>
      </c>
      <c r="P571" s="8">
        <f t="shared" si="105"/>
        <v>0</v>
      </c>
    </row>
    <row r="572" spans="1:16" s="6" customFormat="1" x14ac:dyDescent="0.25">
      <c r="A572" s="6">
        <f t="shared" ref="A572:A635" si="112">A571+1</f>
        <v>904</v>
      </c>
      <c r="B572" s="6" t="str">
        <f>VLOOKUP(A572,Table!D:F,2,FALSE)</f>
        <v>April 2060</v>
      </c>
      <c r="C572" s="28">
        <f t="shared" si="106"/>
        <v>-1216.1229431981892</v>
      </c>
      <c r="D572" s="28">
        <f t="shared" si="107"/>
        <v>-500</v>
      </c>
      <c r="E572" s="8">
        <f t="shared" ref="E572:E635" si="113">IF(H571=0,0,-(C572))</f>
        <v>0</v>
      </c>
      <c r="F572" s="8">
        <f t="shared" ref="F572:F635" si="114">IF(H571=0,0,-(G572+C572))</f>
        <v>0</v>
      </c>
      <c r="G572" s="8">
        <f t="shared" si="108"/>
        <v>0</v>
      </c>
      <c r="H572" s="8">
        <f t="shared" ref="H572:H635" si="115">IF(-C572&gt;=H571,0,(H571-F572))</f>
        <v>0</v>
      </c>
      <c r="I572" s="6" t="str">
        <f t="shared" si="109"/>
        <v>April 2060</v>
      </c>
      <c r="J572" s="6">
        <f t="shared" si="110"/>
        <v>904</v>
      </c>
      <c r="L572" s="6">
        <v>515</v>
      </c>
      <c r="M572" s="29">
        <f t="shared" ref="M572:M635" si="116">M571</f>
        <v>-716.12294319818932</v>
      </c>
      <c r="N572" s="8">
        <f t="shared" ref="N572:N635" si="117">-(O572+M572)</f>
        <v>716.12294319818932</v>
      </c>
      <c r="O572" s="8">
        <f t="shared" si="111"/>
        <v>0</v>
      </c>
      <c r="P572" s="8">
        <f t="shared" ref="P572:P635" si="118">IF(-M572&gt;=P571,0,(P571-N572))</f>
        <v>0</v>
      </c>
    </row>
    <row r="573" spans="1:16" s="6" customFormat="1" x14ac:dyDescent="0.25">
      <c r="A573" s="6">
        <f t="shared" si="112"/>
        <v>905</v>
      </c>
      <c r="B573" s="6" t="str">
        <f>VLOOKUP(A573,Table!D:F,2,FALSE)</f>
        <v>May 2060</v>
      </c>
      <c r="C573" s="28">
        <f t="shared" si="106"/>
        <v>-1216.1229431981892</v>
      </c>
      <c r="D573" s="28">
        <f t="shared" si="107"/>
        <v>-500</v>
      </c>
      <c r="E573" s="8">
        <f t="shared" si="113"/>
        <v>0</v>
      </c>
      <c r="F573" s="8">
        <f t="shared" si="114"/>
        <v>0</v>
      </c>
      <c r="G573" s="8">
        <f t="shared" si="108"/>
        <v>0</v>
      </c>
      <c r="H573" s="8">
        <f t="shared" si="115"/>
        <v>0</v>
      </c>
      <c r="I573" s="6" t="str">
        <f t="shared" si="109"/>
        <v>May 2060</v>
      </c>
      <c r="J573" s="6">
        <f t="shared" si="110"/>
        <v>905</v>
      </c>
      <c r="L573" s="6">
        <v>516</v>
      </c>
      <c r="M573" s="29">
        <f t="shared" si="116"/>
        <v>-716.12294319818932</v>
      </c>
      <c r="N573" s="8">
        <f t="shared" si="117"/>
        <v>716.12294319818932</v>
      </c>
      <c r="O573" s="8">
        <f t="shared" si="111"/>
        <v>0</v>
      </c>
      <c r="P573" s="8">
        <f t="shared" si="118"/>
        <v>0</v>
      </c>
    </row>
    <row r="574" spans="1:16" s="6" customFormat="1" x14ac:dyDescent="0.25">
      <c r="A574" s="6">
        <f t="shared" si="112"/>
        <v>906</v>
      </c>
      <c r="B574" s="6" t="str">
        <f>VLOOKUP(A574,Table!D:F,2,FALSE)</f>
        <v>June 2060</v>
      </c>
      <c r="C574" s="28">
        <f t="shared" si="106"/>
        <v>-1216.1229431981892</v>
      </c>
      <c r="D574" s="28">
        <f t="shared" si="107"/>
        <v>-500</v>
      </c>
      <c r="E574" s="8">
        <f t="shared" si="113"/>
        <v>0</v>
      </c>
      <c r="F574" s="8">
        <f t="shared" si="114"/>
        <v>0</v>
      </c>
      <c r="G574" s="8">
        <f t="shared" si="108"/>
        <v>0</v>
      </c>
      <c r="H574" s="8">
        <f t="shared" si="115"/>
        <v>0</v>
      </c>
      <c r="I574" s="6" t="str">
        <f t="shared" si="109"/>
        <v>June 2060</v>
      </c>
      <c r="J574" s="6">
        <f t="shared" si="110"/>
        <v>906</v>
      </c>
      <c r="L574" s="6">
        <v>517</v>
      </c>
      <c r="M574" s="29">
        <f t="shared" si="116"/>
        <v>-716.12294319818932</v>
      </c>
      <c r="N574" s="8">
        <f t="shared" si="117"/>
        <v>716.12294319818932</v>
      </c>
      <c r="O574" s="8">
        <f t="shared" si="111"/>
        <v>0</v>
      </c>
      <c r="P574" s="8">
        <f t="shared" si="118"/>
        <v>0</v>
      </c>
    </row>
    <row r="575" spans="1:16" s="6" customFormat="1" x14ac:dyDescent="0.25">
      <c r="A575" s="6">
        <f t="shared" si="112"/>
        <v>907</v>
      </c>
      <c r="B575" s="6" t="str">
        <f>VLOOKUP(A575,Table!D:F,2,FALSE)</f>
        <v>July 2060</v>
      </c>
      <c r="C575" s="28">
        <f t="shared" si="106"/>
        <v>-1216.1229431981892</v>
      </c>
      <c r="D575" s="28">
        <f t="shared" si="107"/>
        <v>-500</v>
      </c>
      <c r="E575" s="8">
        <f t="shared" si="113"/>
        <v>0</v>
      </c>
      <c r="F575" s="8">
        <f t="shared" si="114"/>
        <v>0</v>
      </c>
      <c r="G575" s="8">
        <f t="shared" si="108"/>
        <v>0</v>
      </c>
      <c r="H575" s="8">
        <f t="shared" si="115"/>
        <v>0</v>
      </c>
      <c r="I575" s="6" t="str">
        <f t="shared" si="109"/>
        <v>July 2060</v>
      </c>
      <c r="J575" s="6">
        <f t="shared" si="110"/>
        <v>907</v>
      </c>
      <c r="L575" s="6">
        <v>518</v>
      </c>
      <c r="M575" s="29">
        <f t="shared" si="116"/>
        <v>-716.12294319818932</v>
      </c>
      <c r="N575" s="8">
        <f t="shared" si="117"/>
        <v>716.12294319818932</v>
      </c>
      <c r="O575" s="8">
        <f t="shared" si="111"/>
        <v>0</v>
      </c>
      <c r="P575" s="8">
        <f t="shared" si="118"/>
        <v>0</v>
      </c>
    </row>
    <row r="576" spans="1:16" s="6" customFormat="1" x14ac:dyDescent="0.25">
      <c r="A576" s="6">
        <f t="shared" si="112"/>
        <v>908</v>
      </c>
      <c r="B576" s="6" t="str">
        <f>VLOOKUP(A576,Table!D:F,2,FALSE)</f>
        <v>August 2060</v>
      </c>
      <c r="C576" s="28">
        <f t="shared" si="106"/>
        <v>-1216.1229431981892</v>
      </c>
      <c r="D576" s="28">
        <f t="shared" si="107"/>
        <v>-500</v>
      </c>
      <c r="E576" s="8">
        <f t="shared" si="113"/>
        <v>0</v>
      </c>
      <c r="F576" s="8">
        <f t="shared" si="114"/>
        <v>0</v>
      </c>
      <c r="G576" s="8">
        <f t="shared" si="108"/>
        <v>0</v>
      </c>
      <c r="H576" s="8">
        <f t="shared" si="115"/>
        <v>0</v>
      </c>
      <c r="I576" s="6" t="str">
        <f t="shared" si="109"/>
        <v>August 2060</v>
      </c>
      <c r="J576" s="6">
        <f t="shared" si="110"/>
        <v>908</v>
      </c>
      <c r="L576" s="6">
        <v>519</v>
      </c>
      <c r="M576" s="29">
        <f t="shared" si="116"/>
        <v>-716.12294319818932</v>
      </c>
      <c r="N576" s="8">
        <f t="shared" si="117"/>
        <v>716.12294319818932</v>
      </c>
      <c r="O576" s="8">
        <f t="shared" si="111"/>
        <v>0</v>
      </c>
      <c r="P576" s="8">
        <f t="shared" si="118"/>
        <v>0</v>
      </c>
    </row>
    <row r="577" spans="1:16" s="6" customFormat="1" x14ac:dyDescent="0.25">
      <c r="A577" s="6">
        <f t="shared" si="112"/>
        <v>909</v>
      </c>
      <c r="B577" s="6" t="str">
        <f>VLOOKUP(A577,Table!D:F,2,FALSE)</f>
        <v>September 2060</v>
      </c>
      <c r="C577" s="28">
        <f t="shared" si="106"/>
        <v>-1216.1229431981892</v>
      </c>
      <c r="D577" s="28">
        <f t="shared" si="107"/>
        <v>-500</v>
      </c>
      <c r="E577" s="8">
        <f t="shared" si="113"/>
        <v>0</v>
      </c>
      <c r="F577" s="8">
        <f t="shared" si="114"/>
        <v>0</v>
      </c>
      <c r="G577" s="8">
        <f t="shared" si="108"/>
        <v>0</v>
      </c>
      <c r="H577" s="8">
        <f t="shared" si="115"/>
        <v>0</v>
      </c>
      <c r="I577" s="6" t="str">
        <f t="shared" si="109"/>
        <v>September 2060</v>
      </c>
      <c r="J577" s="6">
        <f t="shared" si="110"/>
        <v>909</v>
      </c>
      <c r="L577" s="6">
        <v>520</v>
      </c>
      <c r="M577" s="29">
        <f t="shared" si="116"/>
        <v>-716.12294319818932</v>
      </c>
      <c r="N577" s="8">
        <f t="shared" si="117"/>
        <v>716.12294319818932</v>
      </c>
      <c r="O577" s="8">
        <f t="shared" si="111"/>
        <v>0</v>
      </c>
      <c r="P577" s="8">
        <f t="shared" si="118"/>
        <v>0</v>
      </c>
    </row>
    <row r="578" spans="1:16" s="6" customFormat="1" x14ac:dyDescent="0.25">
      <c r="A578" s="6">
        <f t="shared" si="112"/>
        <v>910</v>
      </c>
      <c r="B578" s="6" t="str">
        <f>VLOOKUP(A578,Table!D:F,2,FALSE)</f>
        <v>October 2060</v>
      </c>
      <c r="C578" s="28">
        <f t="shared" si="106"/>
        <v>-1216.1229431981892</v>
      </c>
      <c r="D578" s="28">
        <f t="shared" si="107"/>
        <v>-500</v>
      </c>
      <c r="E578" s="8">
        <f t="shared" si="113"/>
        <v>0</v>
      </c>
      <c r="F578" s="8">
        <f t="shared" si="114"/>
        <v>0</v>
      </c>
      <c r="G578" s="8">
        <f t="shared" si="108"/>
        <v>0</v>
      </c>
      <c r="H578" s="8">
        <f t="shared" si="115"/>
        <v>0</v>
      </c>
      <c r="I578" s="6" t="str">
        <f t="shared" si="109"/>
        <v>October 2060</v>
      </c>
      <c r="J578" s="6">
        <f t="shared" si="110"/>
        <v>910</v>
      </c>
      <c r="L578" s="6">
        <v>521</v>
      </c>
      <c r="M578" s="29">
        <f t="shared" si="116"/>
        <v>-716.12294319818932</v>
      </c>
      <c r="N578" s="8">
        <f t="shared" si="117"/>
        <v>716.12294319818932</v>
      </c>
      <c r="O578" s="8">
        <f t="shared" si="111"/>
        <v>0</v>
      </c>
      <c r="P578" s="8">
        <f t="shared" si="118"/>
        <v>0</v>
      </c>
    </row>
    <row r="579" spans="1:16" s="6" customFormat="1" x14ac:dyDescent="0.25">
      <c r="A579" s="6">
        <f t="shared" si="112"/>
        <v>911</v>
      </c>
      <c r="B579" s="6" t="str">
        <f>VLOOKUP(A579,Table!D:F,2,FALSE)</f>
        <v>November 2060</v>
      </c>
      <c r="C579" s="28">
        <f t="shared" si="106"/>
        <v>-1216.1229431981892</v>
      </c>
      <c r="D579" s="28">
        <f t="shared" si="107"/>
        <v>-500</v>
      </c>
      <c r="E579" s="8">
        <f t="shared" si="113"/>
        <v>0</v>
      </c>
      <c r="F579" s="8">
        <f t="shared" si="114"/>
        <v>0</v>
      </c>
      <c r="G579" s="8">
        <f t="shared" si="108"/>
        <v>0</v>
      </c>
      <c r="H579" s="8">
        <f t="shared" si="115"/>
        <v>0</v>
      </c>
      <c r="I579" s="6" t="str">
        <f t="shared" si="109"/>
        <v>November 2060</v>
      </c>
      <c r="J579" s="6">
        <f t="shared" si="110"/>
        <v>911</v>
      </c>
      <c r="L579" s="6">
        <v>522</v>
      </c>
      <c r="M579" s="29">
        <f t="shared" si="116"/>
        <v>-716.12294319818932</v>
      </c>
      <c r="N579" s="8">
        <f t="shared" si="117"/>
        <v>716.12294319818932</v>
      </c>
      <c r="O579" s="8">
        <f t="shared" si="111"/>
        <v>0</v>
      </c>
      <c r="P579" s="8">
        <f t="shared" si="118"/>
        <v>0</v>
      </c>
    </row>
    <row r="580" spans="1:16" s="6" customFormat="1" x14ac:dyDescent="0.25">
      <c r="A580" s="6">
        <f t="shared" si="112"/>
        <v>912</v>
      </c>
      <c r="B580" s="6" t="str">
        <f>VLOOKUP(A580,Table!D:F,2,FALSE)</f>
        <v>December 2060</v>
      </c>
      <c r="C580" s="28">
        <f t="shared" si="106"/>
        <v>-1216.1229431981892</v>
      </c>
      <c r="D580" s="28">
        <f t="shared" si="107"/>
        <v>-500</v>
      </c>
      <c r="E580" s="8">
        <f t="shared" si="113"/>
        <v>0</v>
      </c>
      <c r="F580" s="8">
        <f t="shared" si="114"/>
        <v>0</v>
      </c>
      <c r="G580" s="8">
        <f t="shared" si="108"/>
        <v>0</v>
      </c>
      <c r="H580" s="8">
        <f t="shared" si="115"/>
        <v>0</v>
      </c>
      <c r="I580" s="6" t="str">
        <f t="shared" si="109"/>
        <v>December 2060</v>
      </c>
      <c r="J580" s="6">
        <f t="shared" si="110"/>
        <v>912</v>
      </c>
      <c r="L580" s="6">
        <v>523</v>
      </c>
      <c r="M580" s="29">
        <f t="shared" si="116"/>
        <v>-716.12294319818932</v>
      </c>
      <c r="N580" s="8">
        <f t="shared" si="117"/>
        <v>716.12294319818932</v>
      </c>
      <c r="O580" s="8">
        <f t="shared" si="111"/>
        <v>0</v>
      </c>
      <c r="P580" s="8">
        <f t="shared" si="118"/>
        <v>0</v>
      </c>
    </row>
    <row r="581" spans="1:16" s="6" customFormat="1" x14ac:dyDescent="0.25">
      <c r="A581" s="6">
        <f t="shared" si="112"/>
        <v>913</v>
      </c>
      <c r="B581" s="6" t="str">
        <f>VLOOKUP(A581,Table!D:F,2,FALSE)</f>
        <v>January 2061</v>
      </c>
      <c r="C581" s="28">
        <f t="shared" si="106"/>
        <v>-1216.1229431981892</v>
      </c>
      <c r="D581" s="28">
        <f t="shared" si="107"/>
        <v>-500</v>
      </c>
      <c r="E581" s="8">
        <f t="shared" si="113"/>
        <v>0</v>
      </c>
      <c r="F581" s="8">
        <f t="shared" si="114"/>
        <v>0</v>
      </c>
      <c r="G581" s="8">
        <f t="shared" si="108"/>
        <v>0</v>
      </c>
      <c r="H581" s="8">
        <f t="shared" si="115"/>
        <v>0</v>
      </c>
      <c r="I581" s="6" t="str">
        <f t="shared" si="109"/>
        <v>January 2061</v>
      </c>
      <c r="J581" s="6">
        <f t="shared" si="110"/>
        <v>913</v>
      </c>
      <c r="L581" s="6">
        <v>524</v>
      </c>
      <c r="M581" s="29">
        <f t="shared" si="116"/>
        <v>-716.12294319818932</v>
      </c>
      <c r="N581" s="8">
        <f t="shared" si="117"/>
        <v>716.12294319818932</v>
      </c>
      <c r="O581" s="8">
        <f t="shared" si="111"/>
        <v>0</v>
      </c>
      <c r="P581" s="8">
        <f t="shared" si="118"/>
        <v>0</v>
      </c>
    </row>
    <row r="582" spans="1:16" s="6" customFormat="1" x14ac:dyDescent="0.25">
      <c r="A582" s="6">
        <f t="shared" si="112"/>
        <v>914</v>
      </c>
      <c r="B582" s="6" t="str">
        <f>VLOOKUP(A582,Table!D:F,2,FALSE)</f>
        <v>February 2061</v>
      </c>
      <c r="C582" s="28">
        <f t="shared" si="106"/>
        <v>-1216.1229431981892</v>
      </c>
      <c r="D582" s="28">
        <f t="shared" si="107"/>
        <v>-500</v>
      </c>
      <c r="E582" s="8">
        <f t="shared" si="113"/>
        <v>0</v>
      </c>
      <c r="F582" s="8">
        <f t="shared" si="114"/>
        <v>0</v>
      </c>
      <c r="G582" s="8">
        <f t="shared" si="108"/>
        <v>0</v>
      </c>
      <c r="H582" s="8">
        <f t="shared" si="115"/>
        <v>0</v>
      </c>
      <c r="I582" s="6" t="str">
        <f t="shared" si="109"/>
        <v>February 2061</v>
      </c>
      <c r="J582" s="6">
        <f t="shared" si="110"/>
        <v>914</v>
      </c>
      <c r="L582" s="6">
        <v>525</v>
      </c>
      <c r="M582" s="29">
        <f t="shared" si="116"/>
        <v>-716.12294319818932</v>
      </c>
      <c r="N582" s="8">
        <f t="shared" si="117"/>
        <v>716.12294319818932</v>
      </c>
      <c r="O582" s="8">
        <f t="shared" si="111"/>
        <v>0</v>
      </c>
      <c r="P582" s="8">
        <f t="shared" si="118"/>
        <v>0</v>
      </c>
    </row>
    <row r="583" spans="1:16" s="6" customFormat="1" x14ac:dyDescent="0.25">
      <c r="A583" s="6">
        <f t="shared" si="112"/>
        <v>915</v>
      </c>
      <c r="B583" s="6" t="str">
        <f>VLOOKUP(A583,Table!D:F,2,FALSE)</f>
        <v>March 2061</v>
      </c>
      <c r="C583" s="28">
        <f t="shared" si="106"/>
        <v>-1216.1229431981892</v>
      </c>
      <c r="D583" s="28">
        <f t="shared" si="107"/>
        <v>-500</v>
      </c>
      <c r="E583" s="8">
        <f t="shared" si="113"/>
        <v>0</v>
      </c>
      <c r="F583" s="8">
        <f t="shared" si="114"/>
        <v>0</v>
      </c>
      <c r="G583" s="8">
        <f t="shared" si="108"/>
        <v>0</v>
      </c>
      <c r="H583" s="8">
        <f t="shared" si="115"/>
        <v>0</v>
      </c>
      <c r="I583" s="6" t="str">
        <f t="shared" si="109"/>
        <v>March 2061</v>
      </c>
      <c r="J583" s="6">
        <f t="shared" si="110"/>
        <v>915</v>
      </c>
      <c r="L583" s="6">
        <v>526</v>
      </c>
      <c r="M583" s="29">
        <f t="shared" si="116"/>
        <v>-716.12294319818932</v>
      </c>
      <c r="N583" s="8">
        <f t="shared" si="117"/>
        <v>716.12294319818932</v>
      </c>
      <c r="O583" s="8">
        <f t="shared" si="111"/>
        <v>0</v>
      </c>
      <c r="P583" s="8">
        <f t="shared" si="118"/>
        <v>0</v>
      </c>
    </row>
    <row r="584" spans="1:16" s="6" customFormat="1" x14ac:dyDescent="0.25">
      <c r="A584" s="6">
        <f t="shared" si="112"/>
        <v>916</v>
      </c>
      <c r="B584" s="6" t="str">
        <f>VLOOKUP(A584,Table!D:F,2,FALSE)</f>
        <v>April 2061</v>
      </c>
      <c r="C584" s="28">
        <f t="shared" si="106"/>
        <v>-1216.1229431981892</v>
      </c>
      <c r="D584" s="28">
        <f t="shared" si="107"/>
        <v>-500</v>
      </c>
      <c r="E584" s="8">
        <f t="shared" si="113"/>
        <v>0</v>
      </c>
      <c r="F584" s="8">
        <f t="shared" si="114"/>
        <v>0</v>
      </c>
      <c r="G584" s="8">
        <f t="shared" si="108"/>
        <v>0</v>
      </c>
      <c r="H584" s="8">
        <f t="shared" si="115"/>
        <v>0</v>
      </c>
      <c r="I584" s="6" t="str">
        <f t="shared" si="109"/>
        <v>April 2061</v>
      </c>
      <c r="J584" s="6">
        <f t="shared" si="110"/>
        <v>916</v>
      </c>
      <c r="L584" s="6">
        <v>527</v>
      </c>
      <c r="M584" s="29">
        <f t="shared" si="116"/>
        <v>-716.12294319818932</v>
      </c>
      <c r="N584" s="8">
        <f t="shared" si="117"/>
        <v>716.12294319818932</v>
      </c>
      <c r="O584" s="8">
        <f t="shared" si="111"/>
        <v>0</v>
      </c>
      <c r="P584" s="8">
        <f t="shared" si="118"/>
        <v>0</v>
      </c>
    </row>
    <row r="585" spans="1:16" s="6" customFormat="1" x14ac:dyDescent="0.25">
      <c r="A585" s="6">
        <f t="shared" si="112"/>
        <v>917</v>
      </c>
      <c r="B585" s="6" t="str">
        <f>VLOOKUP(A585,Table!D:F,2,FALSE)</f>
        <v>May 2061</v>
      </c>
      <c r="C585" s="28">
        <f t="shared" si="106"/>
        <v>-1216.1229431981892</v>
      </c>
      <c r="D585" s="28">
        <f t="shared" si="107"/>
        <v>-500</v>
      </c>
      <c r="E585" s="8">
        <f t="shared" si="113"/>
        <v>0</v>
      </c>
      <c r="F585" s="8">
        <f t="shared" si="114"/>
        <v>0</v>
      </c>
      <c r="G585" s="8">
        <f t="shared" si="108"/>
        <v>0</v>
      </c>
      <c r="H585" s="8">
        <f t="shared" si="115"/>
        <v>0</v>
      </c>
      <c r="I585" s="6" t="str">
        <f t="shared" si="109"/>
        <v>May 2061</v>
      </c>
      <c r="J585" s="6">
        <f t="shared" si="110"/>
        <v>917</v>
      </c>
      <c r="L585" s="6">
        <v>528</v>
      </c>
      <c r="M585" s="29">
        <f t="shared" si="116"/>
        <v>-716.12294319818932</v>
      </c>
      <c r="N585" s="8">
        <f t="shared" si="117"/>
        <v>716.12294319818932</v>
      </c>
      <c r="O585" s="8">
        <f t="shared" si="111"/>
        <v>0</v>
      </c>
      <c r="P585" s="8">
        <f t="shared" si="118"/>
        <v>0</v>
      </c>
    </row>
    <row r="586" spans="1:16" s="6" customFormat="1" x14ac:dyDescent="0.25">
      <c r="A586" s="6">
        <f t="shared" si="112"/>
        <v>918</v>
      </c>
      <c r="B586" s="6" t="str">
        <f>VLOOKUP(A586,Table!D:F,2,FALSE)</f>
        <v>June 2061</v>
      </c>
      <c r="C586" s="28">
        <f t="shared" si="106"/>
        <v>-1216.1229431981892</v>
      </c>
      <c r="D586" s="28">
        <f t="shared" si="107"/>
        <v>-500</v>
      </c>
      <c r="E586" s="8">
        <f t="shared" si="113"/>
        <v>0</v>
      </c>
      <c r="F586" s="8">
        <f t="shared" si="114"/>
        <v>0</v>
      </c>
      <c r="G586" s="8">
        <f t="shared" si="108"/>
        <v>0</v>
      </c>
      <c r="H586" s="8">
        <f t="shared" si="115"/>
        <v>0</v>
      </c>
      <c r="I586" s="6" t="str">
        <f t="shared" si="109"/>
        <v>June 2061</v>
      </c>
      <c r="J586" s="6">
        <f t="shared" si="110"/>
        <v>918</v>
      </c>
      <c r="L586" s="6">
        <v>529</v>
      </c>
      <c r="M586" s="29">
        <f t="shared" si="116"/>
        <v>-716.12294319818932</v>
      </c>
      <c r="N586" s="8">
        <f t="shared" si="117"/>
        <v>716.12294319818932</v>
      </c>
      <c r="O586" s="8">
        <f t="shared" si="111"/>
        <v>0</v>
      </c>
      <c r="P586" s="8">
        <f t="shared" si="118"/>
        <v>0</v>
      </c>
    </row>
    <row r="587" spans="1:16" s="6" customFormat="1" x14ac:dyDescent="0.25">
      <c r="A587" s="6">
        <f t="shared" si="112"/>
        <v>919</v>
      </c>
      <c r="B587" s="6" t="str">
        <f>VLOOKUP(A587,Table!D:F,2,FALSE)</f>
        <v>July 2061</v>
      </c>
      <c r="C587" s="28">
        <f t="shared" si="106"/>
        <v>-1216.1229431981892</v>
      </c>
      <c r="D587" s="28">
        <f t="shared" si="107"/>
        <v>-500</v>
      </c>
      <c r="E587" s="8">
        <f t="shared" si="113"/>
        <v>0</v>
      </c>
      <c r="F587" s="8">
        <f t="shared" si="114"/>
        <v>0</v>
      </c>
      <c r="G587" s="8">
        <f t="shared" si="108"/>
        <v>0</v>
      </c>
      <c r="H587" s="8">
        <f t="shared" si="115"/>
        <v>0</v>
      </c>
      <c r="I587" s="6" t="str">
        <f t="shared" si="109"/>
        <v>July 2061</v>
      </c>
      <c r="J587" s="6">
        <f t="shared" si="110"/>
        <v>919</v>
      </c>
      <c r="L587" s="6">
        <v>530</v>
      </c>
      <c r="M587" s="29">
        <f t="shared" si="116"/>
        <v>-716.12294319818932</v>
      </c>
      <c r="N587" s="8">
        <f t="shared" si="117"/>
        <v>716.12294319818932</v>
      </c>
      <c r="O587" s="8">
        <f t="shared" si="111"/>
        <v>0</v>
      </c>
      <c r="P587" s="8">
        <f t="shared" si="118"/>
        <v>0</v>
      </c>
    </row>
    <row r="588" spans="1:16" s="6" customFormat="1" x14ac:dyDescent="0.25">
      <c r="A588" s="6">
        <f t="shared" si="112"/>
        <v>920</v>
      </c>
      <c r="B588" s="6" t="str">
        <f>VLOOKUP(A588,Table!D:F,2,FALSE)</f>
        <v>August 2061</v>
      </c>
      <c r="C588" s="28">
        <f t="shared" si="106"/>
        <v>-1216.1229431981892</v>
      </c>
      <c r="D588" s="28">
        <f t="shared" si="107"/>
        <v>-500</v>
      </c>
      <c r="E588" s="8">
        <f t="shared" si="113"/>
        <v>0</v>
      </c>
      <c r="F588" s="8">
        <f t="shared" si="114"/>
        <v>0</v>
      </c>
      <c r="G588" s="8">
        <f t="shared" si="108"/>
        <v>0</v>
      </c>
      <c r="H588" s="8">
        <f t="shared" si="115"/>
        <v>0</v>
      </c>
      <c r="I588" s="6" t="str">
        <f t="shared" si="109"/>
        <v>August 2061</v>
      </c>
      <c r="J588" s="6">
        <f t="shared" si="110"/>
        <v>920</v>
      </c>
      <c r="L588" s="6">
        <v>531</v>
      </c>
      <c r="M588" s="29">
        <f t="shared" si="116"/>
        <v>-716.12294319818932</v>
      </c>
      <c r="N588" s="8">
        <f t="shared" si="117"/>
        <v>716.12294319818932</v>
      </c>
      <c r="O588" s="8">
        <f t="shared" si="111"/>
        <v>0</v>
      </c>
      <c r="P588" s="8">
        <f t="shared" si="118"/>
        <v>0</v>
      </c>
    </row>
    <row r="589" spans="1:16" s="6" customFormat="1" x14ac:dyDescent="0.25">
      <c r="A589" s="6">
        <f t="shared" si="112"/>
        <v>921</v>
      </c>
      <c r="B589" s="6" t="str">
        <f>VLOOKUP(A589,Table!D:F,2,FALSE)</f>
        <v>September 2061</v>
      </c>
      <c r="C589" s="28">
        <f t="shared" si="106"/>
        <v>-1216.1229431981892</v>
      </c>
      <c r="D589" s="28">
        <f t="shared" si="107"/>
        <v>-500</v>
      </c>
      <c r="E589" s="8">
        <f t="shared" si="113"/>
        <v>0</v>
      </c>
      <c r="F589" s="8">
        <f t="shared" si="114"/>
        <v>0</v>
      </c>
      <c r="G589" s="8">
        <f t="shared" si="108"/>
        <v>0</v>
      </c>
      <c r="H589" s="8">
        <f t="shared" si="115"/>
        <v>0</v>
      </c>
      <c r="I589" s="6" t="str">
        <f t="shared" si="109"/>
        <v>September 2061</v>
      </c>
      <c r="J589" s="6">
        <f t="shared" si="110"/>
        <v>921</v>
      </c>
      <c r="L589" s="6">
        <v>532</v>
      </c>
      <c r="M589" s="29">
        <f t="shared" si="116"/>
        <v>-716.12294319818932</v>
      </c>
      <c r="N589" s="8">
        <f t="shared" si="117"/>
        <v>716.12294319818932</v>
      </c>
      <c r="O589" s="8">
        <f t="shared" si="111"/>
        <v>0</v>
      </c>
      <c r="P589" s="8">
        <f t="shared" si="118"/>
        <v>0</v>
      </c>
    </row>
    <row r="590" spans="1:16" s="6" customFormat="1" x14ac:dyDescent="0.25">
      <c r="A590" s="6">
        <f t="shared" si="112"/>
        <v>922</v>
      </c>
      <c r="B590" s="6" t="str">
        <f>VLOOKUP(A590,Table!D:F,2,FALSE)</f>
        <v>October 2061</v>
      </c>
      <c r="C590" s="28">
        <f t="shared" si="106"/>
        <v>-1216.1229431981892</v>
      </c>
      <c r="D590" s="28">
        <f t="shared" si="107"/>
        <v>-500</v>
      </c>
      <c r="E590" s="8">
        <f t="shared" si="113"/>
        <v>0</v>
      </c>
      <c r="F590" s="8">
        <f t="shared" si="114"/>
        <v>0</v>
      </c>
      <c r="G590" s="8">
        <f t="shared" si="108"/>
        <v>0</v>
      </c>
      <c r="H590" s="8">
        <f t="shared" si="115"/>
        <v>0</v>
      </c>
      <c r="I590" s="6" t="str">
        <f t="shared" si="109"/>
        <v>October 2061</v>
      </c>
      <c r="J590" s="6">
        <f t="shared" si="110"/>
        <v>922</v>
      </c>
      <c r="L590" s="6">
        <v>533</v>
      </c>
      <c r="M590" s="29">
        <f t="shared" si="116"/>
        <v>-716.12294319818932</v>
      </c>
      <c r="N590" s="8">
        <f t="shared" si="117"/>
        <v>716.12294319818932</v>
      </c>
      <c r="O590" s="8">
        <f t="shared" si="111"/>
        <v>0</v>
      </c>
      <c r="P590" s="8">
        <f t="shared" si="118"/>
        <v>0</v>
      </c>
    </row>
    <row r="591" spans="1:16" s="6" customFormat="1" x14ac:dyDescent="0.25">
      <c r="A591" s="6">
        <f t="shared" si="112"/>
        <v>923</v>
      </c>
      <c r="B591" s="6" t="str">
        <f>VLOOKUP(A591,Table!D:F,2,FALSE)</f>
        <v>November 2061</v>
      </c>
      <c r="C591" s="28">
        <f t="shared" si="106"/>
        <v>-1216.1229431981892</v>
      </c>
      <c r="D591" s="28">
        <f t="shared" si="107"/>
        <v>-500</v>
      </c>
      <c r="E591" s="8">
        <f t="shared" si="113"/>
        <v>0</v>
      </c>
      <c r="F591" s="8">
        <f t="shared" si="114"/>
        <v>0</v>
      </c>
      <c r="G591" s="8">
        <f t="shared" si="108"/>
        <v>0</v>
      </c>
      <c r="H591" s="8">
        <f t="shared" si="115"/>
        <v>0</v>
      </c>
      <c r="I591" s="6" t="str">
        <f t="shared" si="109"/>
        <v>November 2061</v>
      </c>
      <c r="J591" s="6">
        <f t="shared" si="110"/>
        <v>923</v>
      </c>
      <c r="L591" s="6">
        <v>534</v>
      </c>
      <c r="M591" s="29">
        <f t="shared" si="116"/>
        <v>-716.12294319818932</v>
      </c>
      <c r="N591" s="8">
        <f t="shared" si="117"/>
        <v>716.12294319818932</v>
      </c>
      <c r="O591" s="8">
        <f t="shared" si="111"/>
        <v>0</v>
      </c>
      <c r="P591" s="8">
        <f t="shared" si="118"/>
        <v>0</v>
      </c>
    </row>
    <row r="592" spans="1:16" s="6" customFormat="1" x14ac:dyDescent="0.25">
      <c r="A592" s="6">
        <f t="shared" si="112"/>
        <v>924</v>
      </c>
      <c r="B592" s="6" t="str">
        <f>VLOOKUP(A592,Table!D:F,2,FALSE)</f>
        <v>December 2061</v>
      </c>
      <c r="C592" s="28">
        <f t="shared" si="106"/>
        <v>-1216.1229431981892</v>
      </c>
      <c r="D592" s="28">
        <f t="shared" si="107"/>
        <v>-500</v>
      </c>
      <c r="E592" s="8">
        <f t="shared" si="113"/>
        <v>0</v>
      </c>
      <c r="F592" s="8">
        <f t="shared" si="114"/>
        <v>0</v>
      </c>
      <c r="G592" s="8">
        <f t="shared" si="108"/>
        <v>0</v>
      </c>
      <c r="H592" s="8">
        <f t="shared" si="115"/>
        <v>0</v>
      </c>
      <c r="I592" s="6" t="str">
        <f t="shared" si="109"/>
        <v>December 2061</v>
      </c>
      <c r="J592" s="6">
        <f t="shared" si="110"/>
        <v>924</v>
      </c>
      <c r="L592" s="6">
        <v>535</v>
      </c>
      <c r="M592" s="29">
        <f t="shared" si="116"/>
        <v>-716.12294319818932</v>
      </c>
      <c r="N592" s="8">
        <f t="shared" si="117"/>
        <v>716.12294319818932</v>
      </c>
      <c r="O592" s="8">
        <f t="shared" si="111"/>
        <v>0</v>
      </c>
      <c r="P592" s="8">
        <f t="shared" si="118"/>
        <v>0</v>
      </c>
    </row>
    <row r="593" spans="1:16" s="6" customFormat="1" x14ac:dyDescent="0.25">
      <c r="A593" s="6">
        <f t="shared" si="112"/>
        <v>925</v>
      </c>
      <c r="B593" s="6" t="str">
        <f>VLOOKUP(A593,Table!D:F,2,FALSE)</f>
        <v>January 2062</v>
      </c>
      <c r="C593" s="28">
        <f t="shared" si="106"/>
        <v>-1216.1229431981892</v>
      </c>
      <c r="D593" s="28">
        <f t="shared" si="107"/>
        <v>-500</v>
      </c>
      <c r="E593" s="8">
        <f t="shared" si="113"/>
        <v>0</v>
      </c>
      <c r="F593" s="8">
        <f t="shared" si="114"/>
        <v>0</v>
      </c>
      <c r="G593" s="8">
        <f t="shared" si="108"/>
        <v>0</v>
      </c>
      <c r="H593" s="8">
        <f t="shared" si="115"/>
        <v>0</v>
      </c>
      <c r="I593" s="6" t="str">
        <f t="shared" si="109"/>
        <v>January 2062</v>
      </c>
      <c r="J593" s="6">
        <f t="shared" si="110"/>
        <v>925</v>
      </c>
      <c r="L593" s="6">
        <v>536</v>
      </c>
      <c r="M593" s="29">
        <f t="shared" si="116"/>
        <v>-716.12294319818932</v>
      </c>
      <c r="N593" s="8">
        <f t="shared" si="117"/>
        <v>716.12294319818932</v>
      </c>
      <c r="O593" s="8">
        <f t="shared" si="111"/>
        <v>0</v>
      </c>
      <c r="P593" s="8">
        <f t="shared" si="118"/>
        <v>0</v>
      </c>
    </row>
    <row r="594" spans="1:16" s="6" customFormat="1" x14ac:dyDescent="0.25">
      <c r="A594" s="6">
        <f t="shared" si="112"/>
        <v>926</v>
      </c>
      <c r="B594" s="6" t="str">
        <f>VLOOKUP(A594,Table!D:F,2,FALSE)</f>
        <v>February 2062</v>
      </c>
      <c r="C594" s="28">
        <f t="shared" si="106"/>
        <v>-1216.1229431981892</v>
      </c>
      <c r="D594" s="28">
        <f t="shared" si="107"/>
        <v>-500</v>
      </c>
      <c r="E594" s="8">
        <f t="shared" si="113"/>
        <v>0</v>
      </c>
      <c r="F594" s="8">
        <f t="shared" si="114"/>
        <v>0</v>
      </c>
      <c r="G594" s="8">
        <f t="shared" si="108"/>
        <v>0</v>
      </c>
      <c r="H594" s="8">
        <f t="shared" si="115"/>
        <v>0</v>
      </c>
      <c r="I594" s="6" t="str">
        <f t="shared" si="109"/>
        <v>February 2062</v>
      </c>
      <c r="J594" s="6">
        <f t="shared" si="110"/>
        <v>926</v>
      </c>
      <c r="L594" s="6">
        <v>537</v>
      </c>
      <c r="M594" s="29">
        <f t="shared" si="116"/>
        <v>-716.12294319818932</v>
      </c>
      <c r="N594" s="8">
        <f t="shared" si="117"/>
        <v>716.12294319818932</v>
      </c>
      <c r="O594" s="8">
        <f t="shared" si="111"/>
        <v>0</v>
      </c>
      <c r="P594" s="8">
        <f t="shared" si="118"/>
        <v>0</v>
      </c>
    </row>
    <row r="595" spans="1:16" s="6" customFormat="1" x14ac:dyDescent="0.25">
      <c r="A595" s="6">
        <f t="shared" si="112"/>
        <v>927</v>
      </c>
      <c r="B595" s="6" t="str">
        <f>VLOOKUP(A595,Table!D:F,2,FALSE)</f>
        <v>March 2062</v>
      </c>
      <c r="C595" s="28">
        <f t="shared" si="106"/>
        <v>-1216.1229431981892</v>
      </c>
      <c r="D595" s="28">
        <f t="shared" si="107"/>
        <v>-500</v>
      </c>
      <c r="E595" s="8">
        <f t="shared" si="113"/>
        <v>0</v>
      </c>
      <c r="F595" s="8">
        <f t="shared" si="114"/>
        <v>0</v>
      </c>
      <c r="G595" s="8">
        <f t="shared" si="108"/>
        <v>0</v>
      </c>
      <c r="H595" s="8">
        <f t="shared" si="115"/>
        <v>0</v>
      </c>
      <c r="I595" s="6" t="str">
        <f t="shared" si="109"/>
        <v>March 2062</v>
      </c>
      <c r="J595" s="6">
        <f t="shared" si="110"/>
        <v>927</v>
      </c>
      <c r="L595" s="6">
        <v>538</v>
      </c>
      <c r="M595" s="29">
        <f t="shared" si="116"/>
        <v>-716.12294319818932</v>
      </c>
      <c r="N595" s="8">
        <f t="shared" si="117"/>
        <v>716.12294319818932</v>
      </c>
      <c r="O595" s="8">
        <f t="shared" si="111"/>
        <v>0</v>
      </c>
      <c r="P595" s="8">
        <f t="shared" si="118"/>
        <v>0</v>
      </c>
    </row>
    <row r="596" spans="1:16" s="6" customFormat="1" x14ac:dyDescent="0.25">
      <c r="A596" s="6">
        <f t="shared" si="112"/>
        <v>928</v>
      </c>
      <c r="B596" s="6" t="str">
        <f>VLOOKUP(A596,Table!D:F,2,FALSE)</f>
        <v>April 2062</v>
      </c>
      <c r="C596" s="28">
        <f t="shared" si="106"/>
        <v>-1216.1229431981892</v>
      </c>
      <c r="D596" s="28">
        <f t="shared" si="107"/>
        <v>-500</v>
      </c>
      <c r="E596" s="8">
        <f t="shared" si="113"/>
        <v>0</v>
      </c>
      <c r="F596" s="8">
        <f t="shared" si="114"/>
        <v>0</v>
      </c>
      <c r="G596" s="8">
        <f t="shared" si="108"/>
        <v>0</v>
      </c>
      <c r="H596" s="8">
        <f t="shared" si="115"/>
        <v>0</v>
      </c>
      <c r="I596" s="6" t="str">
        <f t="shared" si="109"/>
        <v>April 2062</v>
      </c>
      <c r="J596" s="6">
        <f t="shared" si="110"/>
        <v>928</v>
      </c>
      <c r="L596" s="6">
        <v>539</v>
      </c>
      <c r="M596" s="29">
        <f t="shared" si="116"/>
        <v>-716.12294319818932</v>
      </c>
      <c r="N596" s="8">
        <f t="shared" si="117"/>
        <v>716.12294319818932</v>
      </c>
      <c r="O596" s="8">
        <f t="shared" si="111"/>
        <v>0</v>
      </c>
      <c r="P596" s="8">
        <f t="shared" si="118"/>
        <v>0</v>
      </c>
    </row>
    <row r="597" spans="1:16" s="6" customFormat="1" x14ac:dyDescent="0.25">
      <c r="A597" s="6">
        <f t="shared" si="112"/>
        <v>929</v>
      </c>
      <c r="B597" s="6" t="str">
        <f>VLOOKUP(A597,Table!D:F,2,FALSE)</f>
        <v>May 2062</v>
      </c>
      <c r="C597" s="28">
        <f t="shared" si="106"/>
        <v>-1216.1229431981892</v>
      </c>
      <c r="D597" s="28">
        <f t="shared" si="107"/>
        <v>-500</v>
      </c>
      <c r="E597" s="8">
        <f t="shared" si="113"/>
        <v>0</v>
      </c>
      <c r="F597" s="8">
        <f t="shared" si="114"/>
        <v>0</v>
      </c>
      <c r="G597" s="8">
        <f t="shared" si="108"/>
        <v>0</v>
      </c>
      <c r="H597" s="8">
        <f t="shared" si="115"/>
        <v>0</v>
      </c>
      <c r="I597" s="6" t="str">
        <f t="shared" si="109"/>
        <v>May 2062</v>
      </c>
      <c r="J597" s="6">
        <f t="shared" si="110"/>
        <v>929</v>
      </c>
      <c r="L597" s="6">
        <v>540</v>
      </c>
      <c r="M597" s="29">
        <f t="shared" si="116"/>
        <v>-716.12294319818932</v>
      </c>
      <c r="N597" s="8">
        <f t="shared" si="117"/>
        <v>716.12294319818932</v>
      </c>
      <c r="O597" s="8">
        <f t="shared" si="111"/>
        <v>0</v>
      </c>
      <c r="P597" s="8">
        <f t="shared" si="118"/>
        <v>0</v>
      </c>
    </row>
    <row r="598" spans="1:16" s="6" customFormat="1" x14ac:dyDescent="0.25">
      <c r="A598" s="6">
        <f t="shared" si="112"/>
        <v>930</v>
      </c>
      <c r="B598" s="6" t="str">
        <f>VLOOKUP(A598,Table!D:F,2,FALSE)</f>
        <v>June 2062</v>
      </c>
      <c r="C598" s="28">
        <f t="shared" si="106"/>
        <v>-1216.1229431981892</v>
      </c>
      <c r="D598" s="28">
        <f t="shared" si="107"/>
        <v>-500</v>
      </c>
      <c r="E598" s="8">
        <f t="shared" si="113"/>
        <v>0</v>
      </c>
      <c r="F598" s="8">
        <f t="shared" si="114"/>
        <v>0</v>
      </c>
      <c r="G598" s="8">
        <f t="shared" si="108"/>
        <v>0</v>
      </c>
      <c r="H598" s="8">
        <f t="shared" si="115"/>
        <v>0</v>
      </c>
      <c r="I598" s="6" t="str">
        <f t="shared" si="109"/>
        <v>June 2062</v>
      </c>
      <c r="J598" s="6">
        <f t="shared" si="110"/>
        <v>930</v>
      </c>
      <c r="L598" s="6">
        <v>541</v>
      </c>
      <c r="M598" s="29">
        <f t="shared" si="116"/>
        <v>-716.12294319818932</v>
      </c>
      <c r="N598" s="8">
        <f t="shared" si="117"/>
        <v>716.12294319818932</v>
      </c>
      <c r="O598" s="8">
        <f t="shared" si="111"/>
        <v>0</v>
      </c>
      <c r="P598" s="8">
        <f t="shared" si="118"/>
        <v>0</v>
      </c>
    </row>
    <row r="599" spans="1:16" s="6" customFormat="1" x14ac:dyDescent="0.25">
      <c r="A599" s="6">
        <f t="shared" si="112"/>
        <v>931</v>
      </c>
      <c r="B599" s="6" t="str">
        <f>VLOOKUP(A599,Table!D:F,2,FALSE)</f>
        <v>July 2062</v>
      </c>
      <c r="C599" s="28">
        <f t="shared" si="106"/>
        <v>-1216.1229431981892</v>
      </c>
      <c r="D599" s="28">
        <f t="shared" si="107"/>
        <v>-500</v>
      </c>
      <c r="E599" s="8">
        <f t="shared" si="113"/>
        <v>0</v>
      </c>
      <c r="F599" s="8">
        <f t="shared" si="114"/>
        <v>0</v>
      </c>
      <c r="G599" s="8">
        <f t="shared" si="108"/>
        <v>0</v>
      </c>
      <c r="H599" s="8">
        <f t="shared" si="115"/>
        <v>0</v>
      </c>
      <c r="I599" s="6" t="str">
        <f t="shared" si="109"/>
        <v>July 2062</v>
      </c>
      <c r="J599" s="6">
        <f t="shared" si="110"/>
        <v>931</v>
      </c>
      <c r="L599" s="6">
        <v>542</v>
      </c>
      <c r="M599" s="29">
        <f t="shared" si="116"/>
        <v>-716.12294319818932</v>
      </c>
      <c r="N599" s="8">
        <f t="shared" si="117"/>
        <v>716.12294319818932</v>
      </c>
      <c r="O599" s="8">
        <f t="shared" si="111"/>
        <v>0</v>
      </c>
      <c r="P599" s="8">
        <f t="shared" si="118"/>
        <v>0</v>
      </c>
    </row>
    <row r="600" spans="1:16" s="6" customFormat="1" x14ac:dyDescent="0.25">
      <c r="A600" s="6">
        <f t="shared" si="112"/>
        <v>932</v>
      </c>
      <c r="B600" s="6" t="str">
        <f>VLOOKUP(A600,Table!D:F,2,FALSE)</f>
        <v>August 2062</v>
      </c>
      <c r="C600" s="28">
        <f t="shared" si="106"/>
        <v>-1216.1229431981892</v>
      </c>
      <c r="D600" s="28">
        <f t="shared" si="107"/>
        <v>-500</v>
      </c>
      <c r="E600" s="8">
        <f t="shared" si="113"/>
        <v>0</v>
      </c>
      <c r="F600" s="8">
        <f t="shared" si="114"/>
        <v>0</v>
      </c>
      <c r="G600" s="8">
        <f t="shared" si="108"/>
        <v>0</v>
      </c>
      <c r="H600" s="8">
        <f t="shared" si="115"/>
        <v>0</v>
      </c>
      <c r="I600" s="6" t="str">
        <f t="shared" si="109"/>
        <v>August 2062</v>
      </c>
      <c r="J600" s="6">
        <f t="shared" si="110"/>
        <v>932</v>
      </c>
      <c r="L600" s="6">
        <v>543</v>
      </c>
      <c r="M600" s="29">
        <f t="shared" si="116"/>
        <v>-716.12294319818932</v>
      </c>
      <c r="N600" s="8">
        <f t="shared" si="117"/>
        <v>716.12294319818932</v>
      </c>
      <c r="O600" s="8">
        <f t="shared" si="111"/>
        <v>0</v>
      </c>
      <c r="P600" s="8">
        <f t="shared" si="118"/>
        <v>0</v>
      </c>
    </row>
    <row r="601" spans="1:16" s="6" customFormat="1" x14ac:dyDescent="0.25">
      <c r="A601" s="6">
        <f t="shared" si="112"/>
        <v>933</v>
      </c>
      <c r="B601" s="6" t="str">
        <f>VLOOKUP(A601,Table!D:F,2,FALSE)</f>
        <v>September 2062</v>
      </c>
      <c r="C601" s="28">
        <f t="shared" si="106"/>
        <v>-1216.1229431981892</v>
      </c>
      <c r="D601" s="28">
        <f t="shared" si="107"/>
        <v>-500</v>
      </c>
      <c r="E601" s="8">
        <f t="shared" si="113"/>
        <v>0</v>
      </c>
      <c r="F601" s="8">
        <f t="shared" si="114"/>
        <v>0</v>
      </c>
      <c r="G601" s="8">
        <f t="shared" si="108"/>
        <v>0</v>
      </c>
      <c r="H601" s="8">
        <f t="shared" si="115"/>
        <v>0</v>
      </c>
      <c r="I601" s="6" t="str">
        <f t="shared" si="109"/>
        <v>September 2062</v>
      </c>
      <c r="J601" s="6">
        <f t="shared" si="110"/>
        <v>933</v>
      </c>
      <c r="L601" s="6">
        <v>544</v>
      </c>
      <c r="M601" s="29">
        <f t="shared" si="116"/>
        <v>-716.12294319818932</v>
      </c>
      <c r="N601" s="8">
        <f t="shared" si="117"/>
        <v>716.12294319818932</v>
      </c>
      <c r="O601" s="8">
        <f t="shared" si="111"/>
        <v>0</v>
      </c>
      <c r="P601" s="8">
        <f t="shared" si="118"/>
        <v>0</v>
      </c>
    </row>
    <row r="602" spans="1:16" s="6" customFormat="1" x14ac:dyDescent="0.25">
      <c r="A602" s="6">
        <f t="shared" si="112"/>
        <v>934</v>
      </c>
      <c r="B602" s="6" t="str">
        <f>VLOOKUP(A602,Table!D:F,2,FALSE)</f>
        <v>October 2062</v>
      </c>
      <c r="C602" s="28">
        <f t="shared" si="106"/>
        <v>-1216.1229431981892</v>
      </c>
      <c r="D602" s="28">
        <f t="shared" si="107"/>
        <v>-500</v>
      </c>
      <c r="E602" s="8">
        <f t="shared" si="113"/>
        <v>0</v>
      </c>
      <c r="F602" s="8">
        <f t="shared" si="114"/>
        <v>0</v>
      </c>
      <c r="G602" s="8">
        <f t="shared" si="108"/>
        <v>0</v>
      </c>
      <c r="H602" s="8">
        <f t="shared" si="115"/>
        <v>0</v>
      </c>
      <c r="I602" s="6" t="str">
        <f t="shared" si="109"/>
        <v>October 2062</v>
      </c>
      <c r="J602" s="6">
        <f t="shared" si="110"/>
        <v>934</v>
      </c>
      <c r="L602" s="6">
        <v>545</v>
      </c>
      <c r="M602" s="29">
        <f t="shared" si="116"/>
        <v>-716.12294319818932</v>
      </c>
      <c r="N602" s="8">
        <f t="shared" si="117"/>
        <v>716.12294319818932</v>
      </c>
      <c r="O602" s="8">
        <f t="shared" si="111"/>
        <v>0</v>
      </c>
      <c r="P602" s="8">
        <f t="shared" si="118"/>
        <v>0</v>
      </c>
    </row>
    <row r="603" spans="1:16" s="6" customFormat="1" x14ac:dyDescent="0.25">
      <c r="A603" s="6">
        <f t="shared" si="112"/>
        <v>935</v>
      </c>
      <c r="B603" s="6" t="str">
        <f>VLOOKUP(A603,Table!D:F,2,FALSE)</f>
        <v>November 2062</v>
      </c>
      <c r="C603" s="28">
        <f t="shared" si="106"/>
        <v>-1216.1229431981892</v>
      </c>
      <c r="D603" s="28">
        <f t="shared" si="107"/>
        <v>-500</v>
      </c>
      <c r="E603" s="8">
        <f t="shared" si="113"/>
        <v>0</v>
      </c>
      <c r="F603" s="8">
        <f t="shared" si="114"/>
        <v>0</v>
      </c>
      <c r="G603" s="8">
        <f t="shared" si="108"/>
        <v>0</v>
      </c>
      <c r="H603" s="8">
        <f t="shared" si="115"/>
        <v>0</v>
      </c>
      <c r="I603" s="6" t="str">
        <f t="shared" si="109"/>
        <v>November 2062</v>
      </c>
      <c r="J603" s="6">
        <f t="shared" si="110"/>
        <v>935</v>
      </c>
      <c r="L603" s="6">
        <v>546</v>
      </c>
      <c r="M603" s="29">
        <f t="shared" si="116"/>
        <v>-716.12294319818932</v>
      </c>
      <c r="N603" s="8">
        <f t="shared" si="117"/>
        <v>716.12294319818932</v>
      </c>
      <c r="O603" s="8">
        <f t="shared" si="111"/>
        <v>0</v>
      </c>
      <c r="P603" s="8">
        <f t="shared" si="118"/>
        <v>0</v>
      </c>
    </row>
    <row r="604" spans="1:16" s="6" customFormat="1" x14ac:dyDescent="0.25">
      <c r="A604" s="6">
        <f t="shared" si="112"/>
        <v>936</v>
      </c>
      <c r="B604" s="6" t="str">
        <f>VLOOKUP(A604,Table!D:F,2,FALSE)</f>
        <v>December 2062</v>
      </c>
      <c r="C604" s="28">
        <f t="shared" si="106"/>
        <v>-1216.1229431981892</v>
      </c>
      <c r="D604" s="28">
        <f t="shared" si="107"/>
        <v>-500</v>
      </c>
      <c r="E604" s="8">
        <f t="shared" si="113"/>
        <v>0</v>
      </c>
      <c r="F604" s="8">
        <f t="shared" si="114"/>
        <v>0</v>
      </c>
      <c r="G604" s="8">
        <f t="shared" si="108"/>
        <v>0</v>
      </c>
      <c r="H604" s="8">
        <f t="shared" si="115"/>
        <v>0</v>
      </c>
      <c r="I604" s="6" t="str">
        <f t="shared" si="109"/>
        <v>December 2062</v>
      </c>
      <c r="J604" s="6">
        <f t="shared" si="110"/>
        <v>936</v>
      </c>
      <c r="L604" s="6">
        <v>547</v>
      </c>
      <c r="M604" s="29">
        <f t="shared" si="116"/>
        <v>-716.12294319818932</v>
      </c>
      <c r="N604" s="8">
        <f t="shared" si="117"/>
        <v>716.12294319818932</v>
      </c>
      <c r="O604" s="8">
        <f t="shared" si="111"/>
        <v>0</v>
      </c>
      <c r="P604" s="8">
        <f t="shared" si="118"/>
        <v>0</v>
      </c>
    </row>
    <row r="605" spans="1:16" s="6" customFormat="1" x14ac:dyDescent="0.25">
      <c r="A605" s="6">
        <f t="shared" si="112"/>
        <v>937</v>
      </c>
      <c r="B605" s="6" t="str">
        <f>VLOOKUP(A605,Table!D:F,2,FALSE)</f>
        <v>January 2063</v>
      </c>
      <c r="C605" s="28">
        <f t="shared" si="106"/>
        <v>-1216.1229431981892</v>
      </c>
      <c r="D605" s="28">
        <f t="shared" si="107"/>
        <v>-500</v>
      </c>
      <c r="E605" s="8">
        <f t="shared" si="113"/>
        <v>0</v>
      </c>
      <c r="F605" s="8">
        <f t="shared" si="114"/>
        <v>0</v>
      </c>
      <c r="G605" s="8">
        <f t="shared" si="108"/>
        <v>0</v>
      </c>
      <c r="H605" s="8">
        <f t="shared" si="115"/>
        <v>0</v>
      </c>
      <c r="I605" s="6" t="str">
        <f t="shared" si="109"/>
        <v>January 2063</v>
      </c>
      <c r="J605" s="6">
        <f t="shared" si="110"/>
        <v>937</v>
      </c>
      <c r="L605" s="6">
        <v>548</v>
      </c>
      <c r="M605" s="29">
        <f t="shared" si="116"/>
        <v>-716.12294319818932</v>
      </c>
      <c r="N605" s="8">
        <f t="shared" si="117"/>
        <v>716.12294319818932</v>
      </c>
      <c r="O605" s="8">
        <f t="shared" si="111"/>
        <v>0</v>
      </c>
      <c r="P605" s="8">
        <f t="shared" si="118"/>
        <v>0</v>
      </c>
    </row>
    <row r="606" spans="1:16" s="6" customFormat="1" x14ac:dyDescent="0.25">
      <c r="A606" s="6">
        <f t="shared" si="112"/>
        <v>938</v>
      </c>
      <c r="B606" s="6" t="str">
        <f>VLOOKUP(A606,Table!D:F,2,FALSE)</f>
        <v>February 2063</v>
      </c>
      <c r="C606" s="28">
        <f t="shared" si="106"/>
        <v>-1216.1229431981892</v>
      </c>
      <c r="D606" s="28">
        <f t="shared" si="107"/>
        <v>-500</v>
      </c>
      <c r="E606" s="8">
        <f t="shared" si="113"/>
        <v>0</v>
      </c>
      <c r="F606" s="8">
        <f t="shared" si="114"/>
        <v>0</v>
      </c>
      <c r="G606" s="8">
        <f t="shared" si="108"/>
        <v>0</v>
      </c>
      <c r="H606" s="8">
        <f t="shared" si="115"/>
        <v>0</v>
      </c>
      <c r="I606" s="6" t="str">
        <f t="shared" si="109"/>
        <v>February 2063</v>
      </c>
      <c r="J606" s="6">
        <f t="shared" si="110"/>
        <v>938</v>
      </c>
      <c r="L606" s="6">
        <v>549</v>
      </c>
      <c r="M606" s="29">
        <f t="shared" si="116"/>
        <v>-716.12294319818932</v>
      </c>
      <c r="N606" s="8">
        <f t="shared" si="117"/>
        <v>716.12294319818932</v>
      </c>
      <c r="O606" s="8">
        <f t="shared" si="111"/>
        <v>0</v>
      </c>
      <c r="P606" s="8">
        <f t="shared" si="118"/>
        <v>0</v>
      </c>
    </row>
    <row r="607" spans="1:16" s="6" customFormat="1" x14ac:dyDescent="0.25">
      <c r="A607" s="6">
        <f t="shared" si="112"/>
        <v>939</v>
      </c>
      <c r="B607" s="6" t="str">
        <f>VLOOKUP(A607,Table!D:F,2,FALSE)</f>
        <v>March 2063</v>
      </c>
      <c r="C607" s="28">
        <f t="shared" si="106"/>
        <v>-1216.1229431981892</v>
      </c>
      <c r="D607" s="28">
        <f t="shared" si="107"/>
        <v>-500</v>
      </c>
      <c r="E607" s="8">
        <f t="shared" si="113"/>
        <v>0</v>
      </c>
      <c r="F607" s="8">
        <f t="shared" si="114"/>
        <v>0</v>
      </c>
      <c r="G607" s="8">
        <f t="shared" si="108"/>
        <v>0</v>
      </c>
      <c r="H607" s="8">
        <f t="shared" si="115"/>
        <v>0</v>
      </c>
      <c r="I607" s="6" t="str">
        <f t="shared" si="109"/>
        <v>March 2063</v>
      </c>
      <c r="J607" s="6">
        <f t="shared" si="110"/>
        <v>939</v>
      </c>
      <c r="L607" s="6">
        <v>550</v>
      </c>
      <c r="M607" s="29">
        <f t="shared" si="116"/>
        <v>-716.12294319818932</v>
      </c>
      <c r="N607" s="8">
        <f t="shared" si="117"/>
        <v>716.12294319818932</v>
      </c>
      <c r="O607" s="8">
        <f t="shared" si="111"/>
        <v>0</v>
      </c>
      <c r="P607" s="8">
        <f t="shared" si="118"/>
        <v>0</v>
      </c>
    </row>
    <row r="608" spans="1:16" s="6" customFormat="1" x14ac:dyDescent="0.25">
      <c r="A608" s="6">
        <f t="shared" si="112"/>
        <v>940</v>
      </c>
      <c r="B608" s="6" t="str">
        <f>VLOOKUP(A608,Table!D:F,2,FALSE)</f>
        <v>April 2063</v>
      </c>
      <c r="C608" s="28">
        <f t="shared" si="106"/>
        <v>-1216.1229431981892</v>
      </c>
      <c r="D608" s="28">
        <f t="shared" si="107"/>
        <v>-500</v>
      </c>
      <c r="E608" s="8">
        <f t="shared" si="113"/>
        <v>0</v>
      </c>
      <c r="F608" s="8">
        <f t="shared" si="114"/>
        <v>0</v>
      </c>
      <c r="G608" s="8">
        <f t="shared" si="108"/>
        <v>0</v>
      </c>
      <c r="H608" s="8">
        <f t="shared" si="115"/>
        <v>0</v>
      </c>
      <c r="I608" s="6" t="str">
        <f t="shared" si="109"/>
        <v>April 2063</v>
      </c>
      <c r="J608" s="6">
        <f t="shared" si="110"/>
        <v>940</v>
      </c>
      <c r="L608" s="6">
        <v>551</v>
      </c>
      <c r="M608" s="29">
        <f t="shared" si="116"/>
        <v>-716.12294319818932</v>
      </c>
      <c r="N608" s="8">
        <f t="shared" si="117"/>
        <v>716.12294319818932</v>
      </c>
      <c r="O608" s="8">
        <f t="shared" si="111"/>
        <v>0</v>
      </c>
      <c r="P608" s="8">
        <f t="shared" si="118"/>
        <v>0</v>
      </c>
    </row>
    <row r="609" spans="1:16" s="6" customFormat="1" x14ac:dyDescent="0.25">
      <c r="A609" s="6">
        <f t="shared" si="112"/>
        <v>941</v>
      </c>
      <c r="B609" s="6" t="str">
        <f>VLOOKUP(A609,Table!D:F,2,FALSE)</f>
        <v>May 2063</v>
      </c>
      <c r="C609" s="28">
        <f t="shared" si="106"/>
        <v>-1216.1229431981892</v>
      </c>
      <c r="D609" s="28">
        <f t="shared" si="107"/>
        <v>-500</v>
      </c>
      <c r="E609" s="8">
        <f t="shared" si="113"/>
        <v>0</v>
      </c>
      <c r="F609" s="8">
        <f t="shared" si="114"/>
        <v>0</v>
      </c>
      <c r="G609" s="8">
        <f t="shared" si="108"/>
        <v>0</v>
      </c>
      <c r="H609" s="8">
        <f t="shared" si="115"/>
        <v>0</v>
      </c>
      <c r="I609" s="6" t="str">
        <f t="shared" si="109"/>
        <v>May 2063</v>
      </c>
      <c r="J609" s="6">
        <f t="shared" si="110"/>
        <v>941</v>
      </c>
      <c r="L609" s="6">
        <v>552</v>
      </c>
      <c r="M609" s="29">
        <f t="shared" si="116"/>
        <v>-716.12294319818932</v>
      </c>
      <c r="N609" s="8">
        <f t="shared" si="117"/>
        <v>716.12294319818932</v>
      </c>
      <c r="O609" s="8">
        <f t="shared" si="111"/>
        <v>0</v>
      </c>
      <c r="P609" s="8">
        <f t="shared" si="118"/>
        <v>0</v>
      </c>
    </row>
    <row r="610" spans="1:16" s="6" customFormat="1" x14ac:dyDescent="0.25">
      <c r="A610" s="6">
        <f t="shared" si="112"/>
        <v>942</v>
      </c>
      <c r="B610" s="6" t="str">
        <f>VLOOKUP(A610,Table!D:F,2,FALSE)</f>
        <v>June 2063</v>
      </c>
      <c r="C610" s="28">
        <f t="shared" si="106"/>
        <v>-1216.1229431981892</v>
      </c>
      <c r="D610" s="28">
        <f t="shared" si="107"/>
        <v>-500</v>
      </c>
      <c r="E610" s="8">
        <f t="shared" si="113"/>
        <v>0</v>
      </c>
      <c r="F610" s="8">
        <f t="shared" si="114"/>
        <v>0</v>
      </c>
      <c r="G610" s="8">
        <f t="shared" si="108"/>
        <v>0</v>
      </c>
      <c r="H610" s="8">
        <f t="shared" si="115"/>
        <v>0</v>
      </c>
      <c r="I610" s="6" t="str">
        <f t="shared" si="109"/>
        <v>June 2063</v>
      </c>
      <c r="J610" s="6">
        <f t="shared" si="110"/>
        <v>942</v>
      </c>
      <c r="L610" s="6">
        <v>553</v>
      </c>
      <c r="M610" s="29">
        <f t="shared" si="116"/>
        <v>-716.12294319818932</v>
      </c>
      <c r="N610" s="8">
        <f t="shared" si="117"/>
        <v>716.12294319818932</v>
      </c>
      <c r="O610" s="8">
        <f t="shared" si="111"/>
        <v>0</v>
      </c>
      <c r="P610" s="8">
        <f t="shared" si="118"/>
        <v>0</v>
      </c>
    </row>
    <row r="611" spans="1:16" s="6" customFormat="1" x14ac:dyDescent="0.25">
      <c r="A611" s="6">
        <f t="shared" si="112"/>
        <v>943</v>
      </c>
      <c r="B611" s="6" t="str">
        <f>VLOOKUP(A611,Table!D:F,2,FALSE)</f>
        <v>July 2063</v>
      </c>
      <c r="C611" s="28">
        <f t="shared" si="106"/>
        <v>-1216.1229431981892</v>
      </c>
      <c r="D611" s="28">
        <f t="shared" si="107"/>
        <v>-500</v>
      </c>
      <c r="E611" s="8">
        <f t="shared" si="113"/>
        <v>0</v>
      </c>
      <c r="F611" s="8">
        <f t="shared" si="114"/>
        <v>0</v>
      </c>
      <c r="G611" s="8">
        <f t="shared" si="108"/>
        <v>0</v>
      </c>
      <c r="H611" s="8">
        <f t="shared" si="115"/>
        <v>0</v>
      </c>
      <c r="I611" s="6" t="str">
        <f t="shared" si="109"/>
        <v>July 2063</v>
      </c>
      <c r="J611" s="6">
        <f t="shared" si="110"/>
        <v>943</v>
      </c>
      <c r="L611" s="6">
        <v>554</v>
      </c>
      <c r="M611" s="29">
        <f t="shared" si="116"/>
        <v>-716.12294319818932</v>
      </c>
      <c r="N611" s="8">
        <f t="shared" si="117"/>
        <v>716.12294319818932</v>
      </c>
      <c r="O611" s="8">
        <f t="shared" si="111"/>
        <v>0</v>
      </c>
      <c r="P611" s="8">
        <f t="shared" si="118"/>
        <v>0</v>
      </c>
    </row>
    <row r="612" spans="1:16" s="6" customFormat="1" x14ac:dyDescent="0.25">
      <c r="A612" s="6">
        <f t="shared" si="112"/>
        <v>944</v>
      </c>
      <c r="B612" s="6" t="str">
        <f>VLOOKUP(A612,Table!D:F,2,FALSE)</f>
        <v>August 2063</v>
      </c>
      <c r="C612" s="28">
        <f t="shared" si="106"/>
        <v>-1216.1229431981892</v>
      </c>
      <c r="D612" s="28">
        <f t="shared" si="107"/>
        <v>-500</v>
      </c>
      <c r="E612" s="8">
        <f t="shared" si="113"/>
        <v>0</v>
      </c>
      <c r="F612" s="8">
        <f t="shared" si="114"/>
        <v>0</v>
      </c>
      <c r="G612" s="8">
        <f t="shared" si="108"/>
        <v>0</v>
      </c>
      <c r="H612" s="8">
        <f t="shared" si="115"/>
        <v>0</v>
      </c>
      <c r="I612" s="6" t="str">
        <f t="shared" si="109"/>
        <v>August 2063</v>
      </c>
      <c r="J612" s="6">
        <f t="shared" si="110"/>
        <v>944</v>
      </c>
      <c r="L612" s="6">
        <v>555</v>
      </c>
      <c r="M612" s="29">
        <f t="shared" si="116"/>
        <v>-716.12294319818932</v>
      </c>
      <c r="N612" s="8">
        <f t="shared" si="117"/>
        <v>716.12294319818932</v>
      </c>
      <c r="O612" s="8">
        <f t="shared" si="111"/>
        <v>0</v>
      </c>
      <c r="P612" s="8">
        <f t="shared" si="118"/>
        <v>0</v>
      </c>
    </row>
    <row r="613" spans="1:16" s="6" customFormat="1" x14ac:dyDescent="0.25">
      <c r="A613" s="6">
        <f t="shared" si="112"/>
        <v>945</v>
      </c>
      <c r="B613" s="6" t="str">
        <f>VLOOKUP(A613,Table!D:F,2,FALSE)</f>
        <v>September 2063</v>
      </c>
      <c r="C613" s="28">
        <f t="shared" si="106"/>
        <v>-1216.1229431981892</v>
      </c>
      <c r="D613" s="28">
        <f t="shared" si="107"/>
        <v>-500</v>
      </c>
      <c r="E613" s="8">
        <f t="shared" si="113"/>
        <v>0</v>
      </c>
      <c r="F613" s="8">
        <f t="shared" si="114"/>
        <v>0</v>
      </c>
      <c r="G613" s="8">
        <f t="shared" si="108"/>
        <v>0</v>
      </c>
      <c r="H613" s="8">
        <f t="shared" si="115"/>
        <v>0</v>
      </c>
      <c r="I613" s="6" t="str">
        <f t="shared" si="109"/>
        <v>September 2063</v>
      </c>
      <c r="J613" s="6">
        <f t="shared" si="110"/>
        <v>945</v>
      </c>
      <c r="L613" s="6">
        <v>556</v>
      </c>
      <c r="M613" s="29">
        <f t="shared" si="116"/>
        <v>-716.12294319818932</v>
      </c>
      <c r="N613" s="8">
        <f t="shared" si="117"/>
        <v>716.12294319818932</v>
      </c>
      <c r="O613" s="8">
        <f t="shared" si="111"/>
        <v>0</v>
      </c>
      <c r="P613" s="8">
        <f t="shared" si="118"/>
        <v>0</v>
      </c>
    </row>
    <row r="614" spans="1:16" s="6" customFormat="1" x14ac:dyDescent="0.25">
      <c r="A614" s="6">
        <f t="shared" si="112"/>
        <v>946</v>
      </c>
      <c r="B614" s="6" t="str">
        <f>VLOOKUP(A614,Table!D:F,2,FALSE)</f>
        <v>October 2063</v>
      </c>
      <c r="C614" s="28">
        <f t="shared" si="106"/>
        <v>-1216.1229431981892</v>
      </c>
      <c r="D614" s="28">
        <f t="shared" si="107"/>
        <v>-500</v>
      </c>
      <c r="E614" s="8">
        <f t="shared" si="113"/>
        <v>0</v>
      </c>
      <c r="F614" s="8">
        <f t="shared" si="114"/>
        <v>0</v>
      </c>
      <c r="G614" s="8">
        <f t="shared" si="108"/>
        <v>0</v>
      </c>
      <c r="H614" s="8">
        <f t="shared" si="115"/>
        <v>0</v>
      </c>
      <c r="I614" s="6" t="str">
        <f t="shared" si="109"/>
        <v>October 2063</v>
      </c>
      <c r="J614" s="6">
        <f t="shared" si="110"/>
        <v>946</v>
      </c>
      <c r="L614" s="6">
        <v>557</v>
      </c>
      <c r="M614" s="29">
        <f t="shared" si="116"/>
        <v>-716.12294319818932</v>
      </c>
      <c r="N614" s="8">
        <f t="shared" si="117"/>
        <v>716.12294319818932</v>
      </c>
      <c r="O614" s="8">
        <f t="shared" si="111"/>
        <v>0</v>
      </c>
      <c r="P614" s="8">
        <f t="shared" si="118"/>
        <v>0</v>
      </c>
    </row>
    <row r="615" spans="1:16" s="6" customFormat="1" x14ac:dyDescent="0.25">
      <c r="A615" s="6">
        <f t="shared" si="112"/>
        <v>947</v>
      </c>
      <c r="B615" s="6" t="str">
        <f>VLOOKUP(A615,Table!D:F,2,FALSE)</f>
        <v>November 2063</v>
      </c>
      <c r="C615" s="28">
        <f t="shared" si="106"/>
        <v>-1216.1229431981892</v>
      </c>
      <c r="D615" s="28">
        <f t="shared" si="107"/>
        <v>-500</v>
      </c>
      <c r="E615" s="8">
        <f t="shared" si="113"/>
        <v>0</v>
      </c>
      <c r="F615" s="8">
        <f t="shared" si="114"/>
        <v>0</v>
      </c>
      <c r="G615" s="8">
        <f t="shared" si="108"/>
        <v>0</v>
      </c>
      <c r="H615" s="8">
        <f t="shared" si="115"/>
        <v>0</v>
      </c>
      <c r="I615" s="6" t="str">
        <f t="shared" si="109"/>
        <v>November 2063</v>
      </c>
      <c r="J615" s="6">
        <f t="shared" si="110"/>
        <v>947</v>
      </c>
      <c r="L615" s="6">
        <v>558</v>
      </c>
      <c r="M615" s="29">
        <f t="shared" si="116"/>
        <v>-716.12294319818932</v>
      </c>
      <c r="N615" s="8">
        <f t="shared" si="117"/>
        <v>716.12294319818932</v>
      </c>
      <c r="O615" s="8">
        <f t="shared" si="111"/>
        <v>0</v>
      </c>
      <c r="P615" s="8">
        <f t="shared" si="118"/>
        <v>0</v>
      </c>
    </row>
    <row r="616" spans="1:16" s="6" customFormat="1" x14ac:dyDescent="0.25">
      <c r="A616" s="6">
        <f t="shared" si="112"/>
        <v>948</v>
      </c>
      <c r="B616" s="6" t="str">
        <f>VLOOKUP(A616,Table!D:F,2,FALSE)</f>
        <v>December 2063</v>
      </c>
      <c r="C616" s="28">
        <f t="shared" si="106"/>
        <v>-1216.1229431981892</v>
      </c>
      <c r="D616" s="28">
        <f t="shared" si="107"/>
        <v>-500</v>
      </c>
      <c r="E616" s="8">
        <f t="shared" si="113"/>
        <v>0</v>
      </c>
      <c r="F616" s="8">
        <f t="shared" si="114"/>
        <v>0</v>
      </c>
      <c r="G616" s="8">
        <f t="shared" si="108"/>
        <v>0</v>
      </c>
      <c r="H616" s="8">
        <f t="shared" si="115"/>
        <v>0</v>
      </c>
      <c r="I616" s="6" t="str">
        <f t="shared" si="109"/>
        <v>December 2063</v>
      </c>
      <c r="J616" s="6">
        <f t="shared" si="110"/>
        <v>948</v>
      </c>
      <c r="L616" s="6">
        <v>559</v>
      </c>
      <c r="M616" s="29">
        <f t="shared" si="116"/>
        <v>-716.12294319818932</v>
      </c>
      <c r="N616" s="8">
        <f t="shared" si="117"/>
        <v>716.12294319818932</v>
      </c>
      <c r="O616" s="8">
        <f t="shared" si="111"/>
        <v>0</v>
      </c>
      <c r="P616" s="8">
        <f t="shared" si="118"/>
        <v>0</v>
      </c>
    </row>
    <row r="617" spans="1:16" s="6" customFormat="1" x14ac:dyDescent="0.25">
      <c r="A617" s="6">
        <f t="shared" si="112"/>
        <v>949</v>
      </c>
      <c r="B617" s="6" t="str">
        <f>VLOOKUP(A617,Table!D:F,2,FALSE)</f>
        <v>January 2064</v>
      </c>
      <c r="C617" s="28">
        <f t="shared" si="106"/>
        <v>-1216.1229431981892</v>
      </c>
      <c r="D617" s="28">
        <f t="shared" si="107"/>
        <v>-500</v>
      </c>
      <c r="E617" s="8">
        <f t="shared" si="113"/>
        <v>0</v>
      </c>
      <c r="F617" s="8">
        <f t="shared" si="114"/>
        <v>0</v>
      </c>
      <c r="G617" s="8">
        <f t="shared" si="108"/>
        <v>0</v>
      </c>
      <c r="H617" s="8">
        <f t="shared" si="115"/>
        <v>0</v>
      </c>
      <c r="I617" s="6" t="str">
        <f t="shared" si="109"/>
        <v>January 2064</v>
      </c>
      <c r="J617" s="6">
        <f t="shared" si="110"/>
        <v>949</v>
      </c>
      <c r="L617" s="6">
        <v>560</v>
      </c>
      <c r="M617" s="29">
        <f t="shared" si="116"/>
        <v>-716.12294319818932</v>
      </c>
      <c r="N617" s="8">
        <f t="shared" si="117"/>
        <v>716.12294319818932</v>
      </c>
      <c r="O617" s="8">
        <f t="shared" si="111"/>
        <v>0</v>
      </c>
      <c r="P617" s="8">
        <f t="shared" si="118"/>
        <v>0</v>
      </c>
    </row>
    <row r="618" spans="1:16" s="6" customFormat="1" x14ac:dyDescent="0.25">
      <c r="A618" s="6">
        <f t="shared" si="112"/>
        <v>950</v>
      </c>
      <c r="B618" s="6" t="str">
        <f>VLOOKUP(A618,Table!D:F,2,FALSE)</f>
        <v>February 2064</v>
      </c>
      <c r="C618" s="28">
        <f t="shared" si="106"/>
        <v>-1216.1229431981892</v>
      </c>
      <c r="D618" s="28">
        <f t="shared" si="107"/>
        <v>-500</v>
      </c>
      <c r="E618" s="8">
        <f t="shared" si="113"/>
        <v>0</v>
      </c>
      <c r="F618" s="8">
        <f t="shared" si="114"/>
        <v>0</v>
      </c>
      <c r="G618" s="8">
        <f t="shared" si="108"/>
        <v>0</v>
      </c>
      <c r="H618" s="8">
        <f t="shared" si="115"/>
        <v>0</v>
      </c>
      <c r="I618" s="6" t="str">
        <f t="shared" si="109"/>
        <v>February 2064</v>
      </c>
      <c r="J618" s="6">
        <f t="shared" si="110"/>
        <v>950</v>
      </c>
      <c r="L618" s="6">
        <v>561</v>
      </c>
      <c r="M618" s="29">
        <f t="shared" si="116"/>
        <v>-716.12294319818932</v>
      </c>
      <c r="N618" s="8">
        <f t="shared" si="117"/>
        <v>716.12294319818932</v>
      </c>
      <c r="O618" s="8">
        <f t="shared" si="111"/>
        <v>0</v>
      </c>
      <c r="P618" s="8">
        <f t="shared" si="118"/>
        <v>0</v>
      </c>
    </row>
    <row r="619" spans="1:16" s="6" customFormat="1" x14ac:dyDescent="0.25">
      <c r="A619" s="6">
        <f t="shared" si="112"/>
        <v>951</v>
      </c>
      <c r="B619" s="6" t="str">
        <f>VLOOKUP(A619,Table!D:F,2,FALSE)</f>
        <v>March 2064</v>
      </c>
      <c r="C619" s="28">
        <f t="shared" si="106"/>
        <v>-1216.1229431981892</v>
      </c>
      <c r="D619" s="28">
        <f t="shared" si="107"/>
        <v>-500</v>
      </c>
      <c r="E619" s="8">
        <f t="shared" si="113"/>
        <v>0</v>
      </c>
      <c r="F619" s="8">
        <f t="shared" si="114"/>
        <v>0</v>
      </c>
      <c r="G619" s="8">
        <f t="shared" si="108"/>
        <v>0</v>
      </c>
      <c r="H619" s="8">
        <f t="shared" si="115"/>
        <v>0</v>
      </c>
      <c r="I619" s="6" t="str">
        <f t="shared" si="109"/>
        <v>March 2064</v>
      </c>
      <c r="J619" s="6">
        <f t="shared" si="110"/>
        <v>951</v>
      </c>
      <c r="L619" s="6">
        <v>562</v>
      </c>
      <c r="M619" s="29">
        <f t="shared" si="116"/>
        <v>-716.12294319818932</v>
      </c>
      <c r="N619" s="8">
        <f t="shared" si="117"/>
        <v>716.12294319818932</v>
      </c>
      <c r="O619" s="8">
        <f t="shared" si="111"/>
        <v>0</v>
      </c>
      <c r="P619" s="8">
        <f t="shared" si="118"/>
        <v>0</v>
      </c>
    </row>
    <row r="620" spans="1:16" s="6" customFormat="1" x14ac:dyDescent="0.25">
      <c r="A620" s="6">
        <f t="shared" si="112"/>
        <v>952</v>
      </c>
      <c r="B620" s="6" t="str">
        <f>VLOOKUP(A620,Table!D:F,2,FALSE)</f>
        <v>April 2064</v>
      </c>
      <c r="C620" s="28">
        <f t="shared" si="106"/>
        <v>-1216.1229431981892</v>
      </c>
      <c r="D620" s="28">
        <f t="shared" si="107"/>
        <v>-500</v>
      </c>
      <c r="E620" s="8">
        <f t="shared" si="113"/>
        <v>0</v>
      </c>
      <c r="F620" s="8">
        <f t="shared" si="114"/>
        <v>0</v>
      </c>
      <c r="G620" s="8">
        <f t="shared" si="108"/>
        <v>0</v>
      </c>
      <c r="H620" s="8">
        <f t="shared" si="115"/>
        <v>0</v>
      </c>
      <c r="I620" s="6" t="str">
        <f t="shared" si="109"/>
        <v>April 2064</v>
      </c>
      <c r="J620" s="6">
        <f t="shared" si="110"/>
        <v>952</v>
      </c>
      <c r="L620" s="6">
        <v>563</v>
      </c>
      <c r="M620" s="29">
        <f t="shared" si="116"/>
        <v>-716.12294319818932</v>
      </c>
      <c r="N620" s="8">
        <f t="shared" si="117"/>
        <v>716.12294319818932</v>
      </c>
      <c r="O620" s="8">
        <f t="shared" si="111"/>
        <v>0</v>
      </c>
      <c r="P620" s="8">
        <f t="shared" si="118"/>
        <v>0</v>
      </c>
    </row>
    <row r="621" spans="1:16" s="6" customFormat="1" x14ac:dyDescent="0.25">
      <c r="A621" s="6">
        <f t="shared" si="112"/>
        <v>953</v>
      </c>
      <c r="B621" s="6" t="str">
        <f>VLOOKUP(A621,Table!D:F,2,FALSE)</f>
        <v>May 2064</v>
      </c>
      <c r="C621" s="28">
        <f t="shared" si="106"/>
        <v>-1216.1229431981892</v>
      </c>
      <c r="D621" s="28">
        <f t="shared" si="107"/>
        <v>-500</v>
      </c>
      <c r="E621" s="8">
        <f t="shared" si="113"/>
        <v>0</v>
      </c>
      <c r="F621" s="8">
        <f t="shared" si="114"/>
        <v>0</v>
      </c>
      <c r="G621" s="8">
        <f t="shared" si="108"/>
        <v>0</v>
      </c>
      <c r="H621" s="8">
        <f t="shared" si="115"/>
        <v>0</v>
      </c>
      <c r="I621" s="6" t="str">
        <f t="shared" si="109"/>
        <v>May 2064</v>
      </c>
      <c r="J621" s="6">
        <f t="shared" si="110"/>
        <v>953</v>
      </c>
      <c r="L621" s="6">
        <v>564</v>
      </c>
      <c r="M621" s="29">
        <f t="shared" si="116"/>
        <v>-716.12294319818932</v>
      </c>
      <c r="N621" s="8">
        <f t="shared" si="117"/>
        <v>716.12294319818932</v>
      </c>
      <c r="O621" s="8">
        <f t="shared" si="111"/>
        <v>0</v>
      </c>
      <c r="P621" s="8">
        <f t="shared" si="118"/>
        <v>0</v>
      </c>
    </row>
    <row r="622" spans="1:16" s="6" customFormat="1" x14ac:dyDescent="0.25">
      <c r="A622" s="6">
        <f t="shared" si="112"/>
        <v>954</v>
      </c>
      <c r="B622" s="6" t="str">
        <f>VLOOKUP(A622,Table!D:F,2,FALSE)</f>
        <v>June 2064</v>
      </c>
      <c r="C622" s="28">
        <f t="shared" si="106"/>
        <v>-1216.1229431981892</v>
      </c>
      <c r="D622" s="28">
        <f t="shared" si="107"/>
        <v>-500</v>
      </c>
      <c r="E622" s="8">
        <f t="shared" si="113"/>
        <v>0</v>
      </c>
      <c r="F622" s="8">
        <f t="shared" si="114"/>
        <v>0</v>
      </c>
      <c r="G622" s="8">
        <f t="shared" si="108"/>
        <v>0</v>
      </c>
      <c r="H622" s="8">
        <f t="shared" si="115"/>
        <v>0</v>
      </c>
      <c r="I622" s="6" t="str">
        <f t="shared" si="109"/>
        <v>June 2064</v>
      </c>
      <c r="J622" s="6">
        <f t="shared" si="110"/>
        <v>954</v>
      </c>
      <c r="L622" s="6">
        <v>565</v>
      </c>
      <c r="M622" s="29">
        <f t="shared" si="116"/>
        <v>-716.12294319818932</v>
      </c>
      <c r="N622" s="8">
        <f t="shared" si="117"/>
        <v>716.12294319818932</v>
      </c>
      <c r="O622" s="8">
        <f t="shared" si="111"/>
        <v>0</v>
      </c>
      <c r="P622" s="8">
        <f t="shared" si="118"/>
        <v>0</v>
      </c>
    </row>
    <row r="623" spans="1:16" s="6" customFormat="1" x14ac:dyDescent="0.25">
      <c r="A623" s="6">
        <f t="shared" si="112"/>
        <v>955</v>
      </c>
      <c r="B623" s="6" t="str">
        <f>VLOOKUP(A623,Table!D:F,2,FALSE)</f>
        <v>July 2064</v>
      </c>
      <c r="C623" s="28">
        <f t="shared" si="106"/>
        <v>-1216.1229431981892</v>
      </c>
      <c r="D623" s="28">
        <f t="shared" si="107"/>
        <v>-500</v>
      </c>
      <c r="E623" s="8">
        <f t="shared" si="113"/>
        <v>0</v>
      </c>
      <c r="F623" s="8">
        <f t="shared" si="114"/>
        <v>0</v>
      </c>
      <c r="G623" s="8">
        <f t="shared" si="108"/>
        <v>0</v>
      </c>
      <c r="H623" s="8">
        <f t="shared" si="115"/>
        <v>0</v>
      </c>
      <c r="I623" s="6" t="str">
        <f t="shared" si="109"/>
        <v>July 2064</v>
      </c>
      <c r="J623" s="6">
        <f t="shared" si="110"/>
        <v>955</v>
      </c>
      <c r="L623" s="6">
        <v>566</v>
      </c>
      <c r="M623" s="29">
        <f t="shared" si="116"/>
        <v>-716.12294319818932</v>
      </c>
      <c r="N623" s="8">
        <f t="shared" si="117"/>
        <v>716.12294319818932</v>
      </c>
      <c r="O623" s="8">
        <f t="shared" si="111"/>
        <v>0</v>
      </c>
      <c r="P623" s="8">
        <f t="shared" si="118"/>
        <v>0</v>
      </c>
    </row>
    <row r="624" spans="1:16" s="6" customFormat="1" x14ac:dyDescent="0.25">
      <c r="A624" s="6">
        <f t="shared" si="112"/>
        <v>956</v>
      </c>
      <c r="B624" s="6" t="str">
        <f>VLOOKUP(A624,Table!D:F,2,FALSE)</f>
        <v>August 2064</v>
      </c>
      <c r="C624" s="28">
        <f t="shared" si="106"/>
        <v>-1216.1229431981892</v>
      </c>
      <c r="D624" s="28">
        <f t="shared" si="107"/>
        <v>-500</v>
      </c>
      <c r="E624" s="8">
        <f t="shared" si="113"/>
        <v>0</v>
      </c>
      <c r="F624" s="8">
        <f t="shared" si="114"/>
        <v>0</v>
      </c>
      <c r="G624" s="8">
        <f t="shared" si="108"/>
        <v>0</v>
      </c>
      <c r="H624" s="8">
        <f t="shared" si="115"/>
        <v>0</v>
      </c>
      <c r="I624" s="6" t="str">
        <f t="shared" si="109"/>
        <v>August 2064</v>
      </c>
      <c r="J624" s="6">
        <f t="shared" si="110"/>
        <v>956</v>
      </c>
      <c r="L624" s="6">
        <v>567</v>
      </c>
      <c r="M624" s="29">
        <f t="shared" si="116"/>
        <v>-716.12294319818932</v>
      </c>
      <c r="N624" s="8">
        <f t="shared" si="117"/>
        <v>716.12294319818932</v>
      </c>
      <c r="O624" s="8">
        <f t="shared" si="111"/>
        <v>0</v>
      </c>
      <c r="P624" s="8">
        <f t="shared" si="118"/>
        <v>0</v>
      </c>
    </row>
    <row r="625" spans="1:16" s="6" customFormat="1" x14ac:dyDescent="0.25">
      <c r="A625" s="6">
        <f t="shared" si="112"/>
        <v>957</v>
      </c>
      <c r="B625" s="6" t="str">
        <f>VLOOKUP(A625,Table!D:F,2,FALSE)</f>
        <v>September 2064</v>
      </c>
      <c r="C625" s="28">
        <f t="shared" si="106"/>
        <v>-1216.1229431981892</v>
      </c>
      <c r="D625" s="28">
        <f t="shared" si="107"/>
        <v>-500</v>
      </c>
      <c r="E625" s="8">
        <f t="shared" si="113"/>
        <v>0</v>
      </c>
      <c r="F625" s="8">
        <f t="shared" si="114"/>
        <v>0</v>
      </c>
      <c r="G625" s="8">
        <f t="shared" si="108"/>
        <v>0</v>
      </c>
      <c r="H625" s="8">
        <f t="shared" si="115"/>
        <v>0</v>
      </c>
      <c r="I625" s="6" t="str">
        <f t="shared" si="109"/>
        <v>September 2064</v>
      </c>
      <c r="J625" s="6">
        <f t="shared" si="110"/>
        <v>957</v>
      </c>
      <c r="L625" s="6">
        <v>568</v>
      </c>
      <c r="M625" s="29">
        <f t="shared" si="116"/>
        <v>-716.12294319818932</v>
      </c>
      <c r="N625" s="8">
        <f t="shared" si="117"/>
        <v>716.12294319818932</v>
      </c>
      <c r="O625" s="8">
        <f t="shared" si="111"/>
        <v>0</v>
      </c>
      <c r="P625" s="8">
        <f t="shared" si="118"/>
        <v>0</v>
      </c>
    </row>
    <row r="626" spans="1:16" s="6" customFormat="1" x14ac:dyDescent="0.25">
      <c r="A626" s="6">
        <f t="shared" si="112"/>
        <v>958</v>
      </c>
      <c r="B626" s="6" t="str">
        <f>VLOOKUP(A626,Table!D:F,2,FALSE)</f>
        <v>October 2064</v>
      </c>
      <c r="C626" s="28">
        <f t="shared" si="106"/>
        <v>-1216.1229431981892</v>
      </c>
      <c r="D626" s="28">
        <f t="shared" si="107"/>
        <v>-500</v>
      </c>
      <c r="E626" s="8">
        <f t="shared" si="113"/>
        <v>0</v>
      </c>
      <c r="F626" s="8">
        <f t="shared" si="114"/>
        <v>0</v>
      </c>
      <c r="G626" s="8">
        <f t="shared" si="108"/>
        <v>0</v>
      </c>
      <c r="H626" s="8">
        <f t="shared" si="115"/>
        <v>0</v>
      </c>
      <c r="I626" s="6" t="str">
        <f t="shared" si="109"/>
        <v>October 2064</v>
      </c>
      <c r="J626" s="6">
        <f t="shared" si="110"/>
        <v>958</v>
      </c>
      <c r="L626" s="6">
        <v>569</v>
      </c>
      <c r="M626" s="29">
        <f t="shared" si="116"/>
        <v>-716.12294319818932</v>
      </c>
      <c r="N626" s="8">
        <f t="shared" si="117"/>
        <v>716.12294319818932</v>
      </c>
      <c r="O626" s="8">
        <f t="shared" si="111"/>
        <v>0</v>
      </c>
      <c r="P626" s="8">
        <f t="shared" si="118"/>
        <v>0</v>
      </c>
    </row>
    <row r="627" spans="1:16" s="6" customFormat="1" x14ac:dyDescent="0.25">
      <c r="A627" s="6">
        <f t="shared" si="112"/>
        <v>959</v>
      </c>
      <c r="B627" s="6" t="str">
        <f>VLOOKUP(A627,Table!D:F,2,FALSE)</f>
        <v>November 2064</v>
      </c>
      <c r="C627" s="28">
        <f t="shared" si="106"/>
        <v>-1216.1229431981892</v>
      </c>
      <c r="D627" s="28">
        <f t="shared" si="107"/>
        <v>-500</v>
      </c>
      <c r="E627" s="8">
        <f t="shared" si="113"/>
        <v>0</v>
      </c>
      <c r="F627" s="8">
        <f t="shared" si="114"/>
        <v>0</v>
      </c>
      <c r="G627" s="8">
        <f t="shared" si="108"/>
        <v>0</v>
      </c>
      <c r="H627" s="8">
        <f t="shared" si="115"/>
        <v>0</v>
      </c>
      <c r="I627" s="6" t="str">
        <f t="shared" si="109"/>
        <v>November 2064</v>
      </c>
      <c r="J627" s="6">
        <f t="shared" si="110"/>
        <v>959</v>
      </c>
      <c r="L627" s="6">
        <v>570</v>
      </c>
      <c r="M627" s="29">
        <f t="shared" si="116"/>
        <v>-716.12294319818932</v>
      </c>
      <c r="N627" s="8">
        <f t="shared" si="117"/>
        <v>716.12294319818932</v>
      </c>
      <c r="O627" s="8">
        <f t="shared" si="111"/>
        <v>0</v>
      </c>
      <c r="P627" s="8">
        <f t="shared" si="118"/>
        <v>0</v>
      </c>
    </row>
    <row r="628" spans="1:16" s="6" customFormat="1" x14ac:dyDescent="0.25">
      <c r="A628" s="6">
        <f t="shared" si="112"/>
        <v>960</v>
      </c>
      <c r="B628" s="6" t="str">
        <f>VLOOKUP(A628,Table!D:F,2,FALSE)</f>
        <v>December 2064</v>
      </c>
      <c r="C628" s="28">
        <f t="shared" si="106"/>
        <v>-1216.1229431981892</v>
      </c>
      <c r="D628" s="28">
        <f t="shared" si="107"/>
        <v>-500</v>
      </c>
      <c r="E628" s="8">
        <f t="shared" si="113"/>
        <v>0</v>
      </c>
      <c r="F628" s="8">
        <f t="shared" si="114"/>
        <v>0</v>
      </c>
      <c r="G628" s="8">
        <f t="shared" si="108"/>
        <v>0</v>
      </c>
      <c r="H628" s="8">
        <f t="shared" si="115"/>
        <v>0</v>
      </c>
      <c r="I628" s="6" t="str">
        <f t="shared" si="109"/>
        <v>December 2064</v>
      </c>
      <c r="J628" s="6">
        <f t="shared" si="110"/>
        <v>960</v>
      </c>
      <c r="L628" s="6">
        <v>571</v>
      </c>
      <c r="M628" s="29">
        <f t="shared" si="116"/>
        <v>-716.12294319818932</v>
      </c>
      <c r="N628" s="8">
        <f t="shared" si="117"/>
        <v>716.12294319818932</v>
      </c>
      <c r="O628" s="8">
        <f t="shared" si="111"/>
        <v>0</v>
      </c>
      <c r="P628" s="8">
        <f t="shared" si="118"/>
        <v>0</v>
      </c>
    </row>
    <row r="629" spans="1:16" s="6" customFormat="1" x14ac:dyDescent="0.25">
      <c r="A629" s="6">
        <f t="shared" si="112"/>
        <v>961</v>
      </c>
      <c r="B629" s="6" t="str">
        <f>VLOOKUP(A629,Table!D:F,2,FALSE)</f>
        <v>January 2065</v>
      </c>
      <c r="C629" s="28">
        <f t="shared" si="106"/>
        <v>-1216.1229431981892</v>
      </c>
      <c r="D629" s="28">
        <f t="shared" si="107"/>
        <v>-500</v>
      </c>
      <c r="E629" s="8">
        <f t="shared" si="113"/>
        <v>0</v>
      </c>
      <c r="F629" s="8">
        <f t="shared" si="114"/>
        <v>0</v>
      </c>
      <c r="G629" s="8">
        <f t="shared" si="108"/>
        <v>0</v>
      </c>
      <c r="H629" s="8">
        <f t="shared" si="115"/>
        <v>0</v>
      </c>
      <c r="I629" s="6" t="str">
        <f t="shared" si="109"/>
        <v>January 2065</v>
      </c>
      <c r="J629" s="6">
        <f t="shared" si="110"/>
        <v>961</v>
      </c>
      <c r="L629" s="6">
        <v>572</v>
      </c>
      <c r="M629" s="29">
        <f t="shared" si="116"/>
        <v>-716.12294319818932</v>
      </c>
      <c r="N629" s="8">
        <f t="shared" si="117"/>
        <v>716.12294319818932</v>
      </c>
      <c r="O629" s="8">
        <f t="shared" si="111"/>
        <v>0</v>
      </c>
      <c r="P629" s="8">
        <f t="shared" si="118"/>
        <v>0</v>
      </c>
    </row>
    <row r="630" spans="1:16" s="6" customFormat="1" x14ac:dyDescent="0.25">
      <c r="A630" s="6">
        <f t="shared" si="112"/>
        <v>962</v>
      </c>
      <c r="B630" s="6" t="str">
        <f>VLOOKUP(A630,Table!D:F,2,FALSE)</f>
        <v>February 2065</v>
      </c>
      <c r="C630" s="28">
        <f t="shared" si="106"/>
        <v>-1216.1229431981892</v>
      </c>
      <c r="D630" s="28">
        <f t="shared" si="107"/>
        <v>-500</v>
      </c>
      <c r="E630" s="8">
        <f t="shared" si="113"/>
        <v>0</v>
      </c>
      <c r="F630" s="8">
        <f t="shared" si="114"/>
        <v>0</v>
      </c>
      <c r="G630" s="8">
        <f t="shared" si="108"/>
        <v>0</v>
      </c>
      <c r="H630" s="8">
        <f t="shared" si="115"/>
        <v>0</v>
      </c>
      <c r="I630" s="6" t="str">
        <f t="shared" si="109"/>
        <v>February 2065</v>
      </c>
      <c r="J630" s="6">
        <f t="shared" si="110"/>
        <v>962</v>
      </c>
      <c r="L630" s="6">
        <v>573</v>
      </c>
      <c r="M630" s="29">
        <f t="shared" si="116"/>
        <v>-716.12294319818932</v>
      </c>
      <c r="N630" s="8">
        <f t="shared" si="117"/>
        <v>716.12294319818932</v>
      </c>
      <c r="O630" s="8">
        <f t="shared" si="111"/>
        <v>0</v>
      </c>
      <c r="P630" s="8">
        <f t="shared" si="118"/>
        <v>0</v>
      </c>
    </row>
    <row r="631" spans="1:16" s="6" customFormat="1" x14ac:dyDescent="0.25">
      <c r="A631" s="6">
        <f t="shared" si="112"/>
        <v>963</v>
      </c>
      <c r="B631" s="6" t="str">
        <f>VLOOKUP(A631,Table!D:F,2,FALSE)</f>
        <v>March 2065</v>
      </c>
      <c r="C631" s="28">
        <f t="shared" si="106"/>
        <v>-1216.1229431981892</v>
      </c>
      <c r="D631" s="28">
        <f t="shared" si="107"/>
        <v>-500</v>
      </c>
      <c r="E631" s="8">
        <f t="shared" si="113"/>
        <v>0</v>
      </c>
      <c r="F631" s="8">
        <f t="shared" si="114"/>
        <v>0</v>
      </c>
      <c r="G631" s="8">
        <f t="shared" si="108"/>
        <v>0</v>
      </c>
      <c r="H631" s="8">
        <f t="shared" si="115"/>
        <v>0</v>
      </c>
      <c r="I631" s="6" t="str">
        <f t="shared" si="109"/>
        <v>March 2065</v>
      </c>
      <c r="J631" s="6">
        <f t="shared" si="110"/>
        <v>963</v>
      </c>
      <c r="L631" s="6">
        <v>574</v>
      </c>
      <c r="M631" s="29">
        <f t="shared" si="116"/>
        <v>-716.12294319818932</v>
      </c>
      <c r="N631" s="8">
        <f t="shared" si="117"/>
        <v>716.12294319818932</v>
      </c>
      <c r="O631" s="8">
        <f t="shared" si="111"/>
        <v>0</v>
      </c>
      <c r="P631" s="8">
        <f t="shared" si="118"/>
        <v>0</v>
      </c>
    </row>
    <row r="632" spans="1:16" s="6" customFormat="1" x14ac:dyDescent="0.25">
      <c r="A632" s="6">
        <f t="shared" si="112"/>
        <v>964</v>
      </c>
      <c r="B632" s="6" t="str">
        <f>VLOOKUP(A632,Table!D:F,2,FALSE)</f>
        <v>April 2065</v>
      </c>
      <c r="C632" s="28">
        <f t="shared" si="106"/>
        <v>-1216.1229431981892</v>
      </c>
      <c r="D632" s="28">
        <f t="shared" si="107"/>
        <v>-500</v>
      </c>
      <c r="E632" s="8">
        <f t="shared" si="113"/>
        <v>0</v>
      </c>
      <c r="F632" s="8">
        <f t="shared" si="114"/>
        <v>0</v>
      </c>
      <c r="G632" s="8">
        <f t="shared" si="108"/>
        <v>0</v>
      </c>
      <c r="H632" s="8">
        <f t="shared" si="115"/>
        <v>0</v>
      </c>
      <c r="I632" s="6" t="str">
        <f t="shared" si="109"/>
        <v>April 2065</v>
      </c>
      <c r="J632" s="6">
        <f t="shared" si="110"/>
        <v>964</v>
      </c>
      <c r="L632" s="6">
        <v>575</v>
      </c>
      <c r="M632" s="29">
        <f t="shared" si="116"/>
        <v>-716.12294319818932</v>
      </c>
      <c r="N632" s="8">
        <f t="shared" si="117"/>
        <v>716.12294319818932</v>
      </c>
      <c r="O632" s="8">
        <f t="shared" si="111"/>
        <v>0</v>
      </c>
      <c r="P632" s="8">
        <f t="shared" si="118"/>
        <v>0</v>
      </c>
    </row>
    <row r="633" spans="1:16" s="6" customFormat="1" x14ac:dyDescent="0.25">
      <c r="A633" s="6">
        <f t="shared" si="112"/>
        <v>965</v>
      </c>
      <c r="B633" s="6" t="str">
        <f>VLOOKUP(A633,Table!D:F,2,FALSE)</f>
        <v>May 2065</v>
      </c>
      <c r="C633" s="28">
        <f t="shared" si="106"/>
        <v>-1216.1229431981892</v>
      </c>
      <c r="D633" s="28">
        <f t="shared" si="107"/>
        <v>-500</v>
      </c>
      <c r="E633" s="8">
        <f t="shared" si="113"/>
        <v>0</v>
      </c>
      <c r="F633" s="8">
        <f t="shared" si="114"/>
        <v>0</v>
      </c>
      <c r="G633" s="8">
        <f t="shared" si="108"/>
        <v>0</v>
      </c>
      <c r="H633" s="8">
        <f t="shared" si="115"/>
        <v>0</v>
      </c>
      <c r="I633" s="6" t="str">
        <f t="shared" si="109"/>
        <v>May 2065</v>
      </c>
      <c r="J633" s="6">
        <f t="shared" si="110"/>
        <v>965</v>
      </c>
      <c r="L633" s="6">
        <v>576</v>
      </c>
      <c r="M633" s="29">
        <f t="shared" si="116"/>
        <v>-716.12294319818932</v>
      </c>
      <c r="N633" s="8">
        <f t="shared" si="117"/>
        <v>716.12294319818932</v>
      </c>
      <c r="O633" s="8">
        <f t="shared" si="111"/>
        <v>0</v>
      </c>
      <c r="P633" s="8">
        <f t="shared" si="118"/>
        <v>0</v>
      </c>
    </row>
    <row r="634" spans="1:16" s="6" customFormat="1" x14ac:dyDescent="0.25">
      <c r="A634" s="6">
        <f t="shared" si="112"/>
        <v>966</v>
      </c>
      <c r="B634" s="6" t="str">
        <f>VLOOKUP(A634,Table!D:F,2,FALSE)</f>
        <v>June 2065</v>
      </c>
      <c r="C634" s="28">
        <f t="shared" si="106"/>
        <v>-1216.1229431981892</v>
      </c>
      <c r="D634" s="28">
        <f t="shared" si="107"/>
        <v>-500</v>
      </c>
      <c r="E634" s="8">
        <f t="shared" si="113"/>
        <v>0</v>
      </c>
      <c r="F634" s="8">
        <f t="shared" si="114"/>
        <v>0</v>
      </c>
      <c r="G634" s="8">
        <f t="shared" si="108"/>
        <v>0</v>
      </c>
      <c r="H634" s="8">
        <f t="shared" si="115"/>
        <v>0</v>
      </c>
      <c r="I634" s="6" t="str">
        <f t="shared" si="109"/>
        <v>June 2065</v>
      </c>
      <c r="J634" s="6">
        <f t="shared" si="110"/>
        <v>966</v>
      </c>
      <c r="L634" s="6">
        <v>577</v>
      </c>
      <c r="M634" s="29">
        <f t="shared" si="116"/>
        <v>-716.12294319818932</v>
      </c>
      <c r="N634" s="8">
        <f t="shared" si="117"/>
        <v>716.12294319818932</v>
      </c>
      <c r="O634" s="8">
        <f t="shared" si="111"/>
        <v>0</v>
      </c>
      <c r="P634" s="8">
        <f t="shared" si="118"/>
        <v>0</v>
      </c>
    </row>
    <row r="635" spans="1:16" s="6" customFormat="1" x14ac:dyDescent="0.25">
      <c r="A635" s="6">
        <f t="shared" si="112"/>
        <v>967</v>
      </c>
      <c r="B635" s="6" t="str">
        <f>VLOOKUP(A635,Table!D:F,2,FALSE)</f>
        <v>July 2065</v>
      </c>
      <c r="C635" s="28">
        <f t="shared" ref="C635:C657" si="119">-$C$18+D635</f>
        <v>-1216.1229431981892</v>
      </c>
      <c r="D635" s="28">
        <f t="shared" ref="D635:D657" si="120">IF(D634&lt;0, D634,IF(B635=$D$24,-$C$27,0))</f>
        <v>-500</v>
      </c>
      <c r="E635" s="8">
        <f t="shared" si="113"/>
        <v>0</v>
      </c>
      <c r="F635" s="8">
        <f t="shared" si="114"/>
        <v>0</v>
      </c>
      <c r="G635" s="8">
        <f t="shared" ref="G635:G657" si="121">H634*$C$15/12</f>
        <v>0</v>
      </c>
      <c r="H635" s="8">
        <f t="shared" si="115"/>
        <v>0</v>
      </c>
      <c r="I635" s="6" t="str">
        <f t="shared" ref="I635:I657" si="122">B635</f>
        <v>July 2065</v>
      </c>
      <c r="J635" s="6">
        <f t="shared" ref="J635:J657" si="123">A635</f>
        <v>967</v>
      </c>
      <c r="L635" s="6">
        <v>578</v>
      </c>
      <c r="M635" s="29">
        <f t="shared" si="116"/>
        <v>-716.12294319818932</v>
      </c>
      <c r="N635" s="8">
        <f t="shared" si="117"/>
        <v>716.12294319818932</v>
      </c>
      <c r="O635" s="8">
        <f t="shared" ref="O635:O657" si="124">P634*$C$15/12</f>
        <v>0</v>
      </c>
      <c r="P635" s="8">
        <f t="shared" si="118"/>
        <v>0</v>
      </c>
    </row>
    <row r="636" spans="1:16" s="6" customFormat="1" x14ac:dyDescent="0.25">
      <c r="A636" s="6">
        <f t="shared" ref="A636:A657" si="125">A635+1</f>
        <v>968</v>
      </c>
      <c r="B636" s="6" t="str">
        <f>VLOOKUP(A636,Table!D:F,2,FALSE)</f>
        <v>August 2065</v>
      </c>
      <c r="C636" s="28">
        <f t="shared" si="119"/>
        <v>-1216.1229431981892</v>
      </c>
      <c r="D636" s="28">
        <f t="shared" si="120"/>
        <v>-500</v>
      </c>
      <c r="E636" s="8">
        <f t="shared" ref="E636:E657" si="126">IF(H635=0,0,-(C636))</f>
        <v>0</v>
      </c>
      <c r="F636" s="8">
        <f t="shared" ref="F636:F657" si="127">IF(H635=0,0,-(G636+C636))</f>
        <v>0</v>
      </c>
      <c r="G636" s="8">
        <f t="shared" si="121"/>
        <v>0</v>
      </c>
      <c r="H636" s="8">
        <f t="shared" ref="H636:H657" si="128">IF(-C636&gt;=H635,0,(H635-F636))</f>
        <v>0</v>
      </c>
      <c r="I636" s="6" t="str">
        <f t="shared" si="122"/>
        <v>August 2065</v>
      </c>
      <c r="J636" s="6">
        <f t="shared" si="123"/>
        <v>968</v>
      </c>
      <c r="L636" s="6">
        <v>579</v>
      </c>
      <c r="M636" s="29">
        <f t="shared" ref="M636:M657" si="129">M635</f>
        <v>-716.12294319818932</v>
      </c>
      <c r="N636" s="8">
        <f t="shared" ref="N636:N657" si="130">-(O636+M636)</f>
        <v>716.12294319818932</v>
      </c>
      <c r="O636" s="8">
        <f t="shared" si="124"/>
        <v>0</v>
      </c>
      <c r="P636" s="8">
        <f t="shared" ref="P636:P657" si="131">IF(-M636&gt;=P635,0,(P635-N636))</f>
        <v>0</v>
      </c>
    </row>
    <row r="637" spans="1:16" s="6" customFormat="1" x14ac:dyDescent="0.25">
      <c r="A637" s="6">
        <f t="shared" si="125"/>
        <v>969</v>
      </c>
      <c r="B637" s="6" t="str">
        <f>VLOOKUP(A637,Table!D:F,2,FALSE)</f>
        <v>September 2065</v>
      </c>
      <c r="C637" s="28">
        <f t="shared" si="119"/>
        <v>-1216.1229431981892</v>
      </c>
      <c r="D637" s="28">
        <f t="shared" si="120"/>
        <v>-500</v>
      </c>
      <c r="E637" s="8">
        <f t="shared" si="126"/>
        <v>0</v>
      </c>
      <c r="F637" s="8">
        <f t="shared" si="127"/>
        <v>0</v>
      </c>
      <c r="G637" s="8">
        <f t="shared" si="121"/>
        <v>0</v>
      </c>
      <c r="H637" s="8">
        <f t="shared" si="128"/>
        <v>0</v>
      </c>
      <c r="I637" s="6" t="str">
        <f t="shared" si="122"/>
        <v>September 2065</v>
      </c>
      <c r="J637" s="6">
        <f t="shared" si="123"/>
        <v>969</v>
      </c>
      <c r="L637" s="6">
        <v>580</v>
      </c>
      <c r="M637" s="29">
        <f t="shared" si="129"/>
        <v>-716.12294319818932</v>
      </c>
      <c r="N637" s="8">
        <f t="shared" si="130"/>
        <v>716.12294319818932</v>
      </c>
      <c r="O637" s="8">
        <f t="shared" si="124"/>
        <v>0</v>
      </c>
      <c r="P637" s="8">
        <f t="shared" si="131"/>
        <v>0</v>
      </c>
    </row>
    <row r="638" spans="1:16" s="6" customFormat="1" x14ac:dyDescent="0.25">
      <c r="A638" s="6">
        <f t="shared" si="125"/>
        <v>970</v>
      </c>
      <c r="B638" s="6" t="str">
        <f>VLOOKUP(A638,Table!D:F,2,FALSE)</f>
        <v>October 2065</v>
      </c>
      <c r="C638" s="28">
        <f t="shared" si="119"/>
        <v>-1216.1229431981892</v>
      </c>
      <c r="D638" s="28">
        <f t="shared" si="120"/>
        <v>-500</v>
      </c>
      <c r="E638" s="8">
        <f t="shared" si="126"/>
        <v>0</v>
      </c>
      <c r="F638" s="8">
        <f t="shared" si="127"/>
        <v>0</v>
      </c>
      <c r="G638" s="8">
        <f t="shared" si="121"/>
        <v>0</v>
      </c>
      <c r="H638" s="8">
        <f t="shared" si="128"/>
        <v>0</v>
      </c>
      <c r="I638" s="6" t="str">
        <f t="shared" si="122"/>
        <v>October 2065</v>
      </c>
      <c r="J638" s="6">
        <f t="shared" si="123"/>
        <v>970</v>
      </c>
      <c r="L638" s="6">
        <v>581</v>
      </c>
      <c r="M638" s="29">
        <f t="shared" si="129"/>
        <v>-716.12294319818932</v>
      </c>
      <c r="N638" s="8">
        <f t="shared" si="130"/>
        <v>716.12294319818932</v>
      </c>
      <c r="O638" s="8">
        <f t="shared" si="124"/>
        <v>0</v>
      </c>
      <c r="P638" s="8">
        <f t="shared" si="131"/>
        <v>0</v>
      </c>
    </row>
    <row r="639" spans="1:16" s="6" customFormat="1" x14ac:dyDescent="0.25">
      <c r="A639" s="6">
        <f t="shared" si="125"/>
        <v>971</v>
      </c>
      <c r="B639" s="6" t="str">
        <f>VLOOKUP(A639,Table!D:F,2,FALSE)</f>
        <v>November 2065</v>
      </c>
      <c r="C639" s="28">
        <f t="shared" si="119"/>
        <v>-1216.1229431981892</v>
      </c>
      <c r="D639" s="28">
        <f t="shared" si="120"/>
        <v>-500</v>
      </c>
      <c r="E639" s="8">
        <f t="shared" si="126"/>
        <v>0</v>
      </c>
      <c r="F639" s="8">
        <f t="shared" si="127"/>
        <v>0</v>
      </c>
      <c r="G639" s="8">
        <f t="shared" si="121"/>
        <v>0</v>
      </c>
      <c r="H639" s="8">
        <f t="shared" si="128"/>
        <v>0</v>
      </c>
      <c r="I639" s="6" t="str">
        <f t="shared" si="122"/>
        <v>November 2065</v>
      </c>
      <c r="J639" s="6">
        <f t="shared" si="123"/>
        <v>971</v>
      </c>
      <c r="L639" s="6">
        <v>582</v>
      </c>
      <c r="M639" s="29">
        <f t="shared" si="129"/>
        <v>-716.12294319818932</v>
      </c>
      <c r="N639" s="8">
        <f t="shared" si="130"/>
        <v>716.12294319818932</v>
      </c>
      <c r="O639" s="8">
        <f t="shared" si="124"/>
        <v>0</v>
      </c>
      <c r="P639" s="8">
        <f t="shared" si="131"/>
        <v>0</v>
      </c>
    </row>
    <row r="640" spans="1:16" s="6" customFormat="1" x14ac:dyDescent="0.25">
      <c r="A640" s="6">
        <f t="shared" si="125"/>
        <v>972</v>
      </c>
      <c r="B640" s="6" t="str">
        <f>VLOOKUP(A640,Table!D:F,2,FALSE)</f>
        <v>December 2065</v>
      </c>
      <c r="C640" s="28">
        <f t="shared" si="119"/>
        <v>-1216.1229431981892</v>
      </c>
      <c r="D640" s="28">
        <f t="shared" si="120"/>
        <v>-500</v>
      </c>
      <c r="E640" s="8">
        <f t="shared" si="126"/>
        <v>0</v>
      </c>
      <c r="F640" s="8">
        <f t="shared" si="127"/>
        <v>0</v>
      </c>
      <c r="G640" s="8">
        <f t="shared" si="121"/>
        <v>0</v>
      </c>
      <c r="H640" s="8">
        <f t="shared" si="128"/>
        <v>0</v>
      </c>
      <c r="I640" s="6" t="str">
        <f t="shared" si="122"/>
        <v>December 2065</v>
      </c>
      <c r="J640" s="6">
        <f t="shared" si="123"/>
        <v>972</v>
      </c>
      <c r="L640" s="6">
        <v>583</v>
      </c>
      <c r="M640" s="29">
        <f t="shared" si="129"/>
        <v>-716.12294319818932</v>
      </c>
      <c r="N640" s="8">
        <f t="shared" si="130"/>
        <v>716.12294319818932</v>
      </c>
      <c r="O640" s="8">
        <f t="shared" si="124"/>
        <v>0</v>
      </c>
      <c r="P640" s="8">
        <f t="shared" si="131"/>
        <v>0</v>
      </c>
    </row>
    <row r="641" spans="1:16" s="6" customFormat="1" x14ac:dyDescent="0.25">
      <c r="A641" s="6">
        <f t="shared" si="125"/>
        <v>973</v>
      </c>
      <c r="B641" s="6" t="str">
        <f>VLOOKUP(A641,Table!D:F,2,FALSE)</f>
        <v>January 2066</v>
      </c>
      <c r="C641" s="28">
        <f t="shared" si="119"/>
        <v>-1216.1229431981892</v>
      </c>
      <c r="D641" s="28">
        <f t="shared" si="120"/>
        <v>-500</v>
      </c>
      <c r="E641" s="8">
        <f t="shared" si="126"/>
        <v>0</v>
      </c>
      <c r="F641" s="8">
        <f t="shared" si="127"/>
        <v>0</v>
      </c>
      <c r="G641" s="8">
        <f t="shared" si="121"/>
        <v>0</v>
      </c>
      <c r="H641" s="8">
        <f t="shared" si="128"/>
        <v>0</v>
      </c>
      <c r="I641" s="6" t="str">
        <f t="shared" si="122"/>
        <v>January 2066</v>
      </c>
      <c r="J641" s="6">
        <f t="shared" si="123"/>
        <v>973</v>
      </c>
      <c r="L641" s="6">
        <v>584</v>
      </c>
      <c r="M641" s="29">
        <f t="shared" si="129"/>
        <v>-716.12294319818932</v>
      </c>
      <c r="N641" s="8">
        <f t="shared" si="130"/>
        <v>716.12294319818932</v>
      </c>
      <c r="O641" s="8">
        <f t="shared" si="124"/>
        <v>0</v>
      </c>
      <c r="P641" s="8">
        <f t="shared" si="131"/>
        <v>0</v>
      </c>
    </row>
    <row r="642" spans="1:16" s="6" customFormat="1" x14ac:dyDescent="0.25">
      <c r="A642" s="6">
        <f t="shared" si="125"/>
        <v>974</v>
      </c>
      <c r="B642" s="6" t="str">
        <f>VLOOKUP(A642,Table!D:F,2,FALSE)</f>
        <v>February 2066</v>
      </c>
      <c r="C642" s="28">
        <f t="shared" si="119"/>
        <v>-1216.1229431981892</v>
      </c>
      <c r="D642" s="28">
        <f t="shared" si="120"/>
        <v>-500</v>
      </c>
      <c r="E642" s="8">
        <f t="shared" si="126"/>
        <v>0</v>
      </c>
      <c r="F642" s="8">
        <f t="shared" si="127"/>
        <v>0</v>
      </c>
      <c r="G642" s="8">
        <f t="shared" si="121"/>
        <v>0</v>
      </c>
      <c r="H642" s="8">
        <f t="shared" si="128"/>
        <v>0</v>
      </c>
      <c r="I642" s="6" t="str">
        <f t="shared" si="122"/>
        <v>February 2066</v>
      </c>
      <c r="J642" s="6">
        <f t="shared" si="123"/>
        <v>974</v>
      </c>
      <c r="L642" s="6">
        <v>585</v>
      </c>
      <c r="M642" s="29">
        <f t="shared" si="129"/>
        <v>-716.12294319818932</v>
      </c>
      <c r="N642" s="8">
        <f t="shared" si="130"/>
        <v>716.12294319818932</v>
      </c>
      <c r="O642" s="8">
        <f t="shared" si="124"/>
        <v>0</v>
      </c>
      <c r="P642" s="8">
        <f t="shared" si="131"/>
        <v>0</v>
      </c>
    </row>
    <row r="643" spans="1:16" s="6" customFormat="1" x14ac:dyDescent="0.25">
      <c r="A643" s="6">
        <f t="shared" si="125"/>
        <v>975</v>
      </c>
      <c r="B643" s="6" t="str">
        <f>VLOOKUP(A643,Table!D:F,2,FALSE)</f>
        <v>March 2066</v>
      </c>
      <c r="C643" s="28">
        <f t="shared" si="119"/>
        <v>-1216.1229431981892</v>
      </c>
      <c r="D643" s="28">
        <f t="shared" si="120"/>
        <v>-500</v>
      </c>
      <c r="E643" s="8">
        <f t="shared" si="126"/>
        <v>0</v>
      </c>
      <c r="F643" s="8">
        <f t="shared" si="127"/>
        <v>0</v>
      </c>
      <c r="G643" s="8">
        <f t="shared" si="121"/>
        <v>0</v>
      </c>
      <c r="H643" s="8">
        <f t="shared" si="128"/>
        <v>0</v>
      </c>
      <c r="I643" s="6" t="str">
        <f t="shared" si="122"/>
        <v>March 2066</v>
      </c>
      <c r="J643" s="6">
        <f t="shared" si="123"/>
        <v>975</v>
      </c>
      <c r="L643" s="6">
        <v>586</v>
      </c>
      <c r="M643" s="29">
        <f t="shared" si="129"/>
        <v>-716.12294319818932</v>
      </c>
      <c r="N643" s="8">
        <f t="shared" si="130"/>
        <v>716.12294319818932</v>
      </c>
      <c r="O643" s="8">
        <f t="shared" si="124"/>
        <v>0</v>
      </c>
      <c r="P643" s="8">
        <f t="shared" si="131"/>
        <v>0</v>
      </c>
    </row>
    <row r="644" spans="1:16" s="6" customFormat="1" x14ac:dyDescent="0.25">
      <c r="A644" s="6">
        <f t="shared" si="125"/>
        <v>976</v>
      </c>
      <c r="B644" s="6" t="str">
        <f>VLOOKUP(A644,Table!D:F,2,FALSE)</f>
        <v>April 2066</v>
      </c>
      <c r="C644" s="28">
        <f t="shared" si="119"/>
        <v>-1216.1229431981892</v>
      </c>
      <c r="D644" s="28">
        <f t="shared" si="120"/>
        <v>-500</v>
      </c>
      <c r="E644" s="8">
        <f t="shared" si="126"/>
        <v>0</v>
      </c>
      <c r="F644" s="8">
        <f t="shared" si="127"/>
        <v>0</v>
      </c>
      <c r="G644" s="8">
        <f t="shared" si="121"/>
        <v>0</v>
      </c>
      <c r="H644" s="8">
        <f t="shared" si="128"/>
        <v>0</v>
      </c>
      <c r="I644" s="6" t="str">
        <f t="shared" si="122"/>
        <v>April 2066</v>
      </c>
      <c r="J644" s="6">
        <f t="shared" si="123"/>
        <v>976</v>
      </c>
      <c r="L644" s="6">
        <v>587</v>
      </c>
      <c r="M644" s="29">
        <f t="shared" si="129"/>
        <v>-716.12294319818932</v>
      </c>
      <c r="N644" s="8">
        <f t="shared" si="130"/>
        <v>716.12294319818932</v>
      </c>
      <c r="O644" s="8">
        <f t="shared" si="124"/>
        <v>0</v>
      </c>
      <c r="P644" s="8">
        <f t="shared" si="131"/>
        <v>0</v>
      </c>
    </row>
    <row r="645" spans="1:16" s="6" customFormat="1" x14ac:dyDescent="0.25">
      <c r="A645" s="6">
        <f t="shared" si="125"/>
        <v>977</v>
      </c>
      <c r="B645" s="6" t="str">
        <f>VLOOKUP(A645,Table!D:F,2,FALSE)</f>
        <v>May 2066</v>
      </c>
      <c r="C645" s="28">
        <f t="shared" si="119"/>
        <v>-1216.1229431981892</v>
      </c>
      <c r="D645" s="28">
        <f t="shared" si="120"/>
        <v>-500</v>
      </c>
      <c r="E645" s="8">
        <f t="shared" si="126"/>
        <v>0</v>
      </c>
      <c r="F645" s="8">
        <f t="shared" si="127"/>
        <v>0</v>
      </c>
      <c r="G645" s="8">
        <f t="shared" si="121"/>
        <v>0</v>
      </c>
      <c r="H645" s="8">
        <f t="shared" si="128"/>
        <v>0</v>
      </c>
      <c r="I645" s="6" t="str">
        <f t="shared" si="122"/>
        <v>May 2066</v>
      </c>
      <c r="J645" s="6">
        <f t="shared" si="123"/>
        <v>977</v>
      </c>
      <c r="L645" s="6">
        <v>588</v>
      </c>
      <c r="M645" s="29">
        <f t="shared" si="129"/>
        <v>-716.12294319818932</v>
      </c>
      <c r="N645" s="8">
        <f t="shared" si="130"/>
        <v>716.12294319818932</v>
      </c>
      <c r="O645" s="8">
        <f t="shared" si="124"/>
        <v>0</v>
      </c>
      <c r="P645" s="8">
        <f t="shared" si="131"/>
        <v>0</v>
      </c>
    </row>
    <row r="646" spans="1:16" s="6" customFormat="1" x14ac:dyDescent="0.25">
      <c r="A646" s="6">
        <f t="shared" si="125"/>
        <v>978</v>
      </c>
      <c r="B646" s="6" t="str">
        <f>VLOOKUP(A646,Table!D:F,2,FALSE)</f>
        <v>June 2066</v>
      </c>
      <c r="C646" s="28">
        <f t="shared" si="119"/>
        <v>-1216.1229431981892</v>
      </c>
      <c r="D646" s="28">
        <f t="shared" si="120"/>
        <v>-500</v>
      </c>
      <c r="E646" s="8">
        <f t="shared" si="126"/>
        <v>0</v>
      </c>
      <c r="F646" s="8">
        <f t="shared" si="127"/>
        <v>0</v>
      </c>
      <c r="G646" s="8">
        <f t="shared" si="121"/>
        <v>0</v>
      </c>
      <c r="H646" s="8">
        <f t="shared" si="128"/>
        <v>0</v>
      </c>
      <c r="I646" s="6" t="str">
        <f t="shared" si="122"/>
        <v>June 2066</v>
      </c>
      <c r="J646" s="6">
        <f t="shared" si="123"/>
        <v>978</v>
      </c>
      <c r="L646" s="6">
        <v>589</v>
      </c>
      <c r="M646" s="29">
        <f t="shared" si="129"/>
        <v>-716.12294319818932</v>
      </c>
      <c r="N646" s="8">
        <f t="shared" si="130"/>
        <v>716.12294319818932</v>
      </c>
      <c r="O646" s="8">
        <f t="shared" si="124"/>
        <v>0</v>
      </c>
      <c r="P646" s="8">
        <f t="shared" si="131"/>
        <v>0</v>
      </c>
    </row>
    <row r="647" spans="1:16" s="6" customFormat="1" x14ac:dyDescent="0.25">
      <c r="A647" s="6">
        <f t="shared" si="125"/>
        <v>979</v>
      </c>
      <c r="B647" s="6" t="str">
        <f>VLOOKUP(A647,Table!D:F,2,FALSE)</f>
        <v>July 2066</v>
      </c>
      <c r="C647" s="28">
        <f t="shared" si="119"/>
        <v>-1216.1229431981892</v>
      </c>
      <c r="D647" s="28">
        <f t="shared" si="120"/>
        <v>-500</v>
      </c>
      <c r="E647" s="8">
        <f t="shared" si="126"/>
        <v>0</v>
      </c>
      <c r="F647" s="8">
        <f t="shared" si="127"/>
        <v>0</v>
      </c>
      <c r="G647" s="8">
        <f t="shared" si="121"/>
        <v>0</v>
      </c>
      <c r="H647" s="8">
        <f t="shared" si="128"/>
        <v>0</v>
      </c>
      <c r="I647" s="6" t="str">
        <f t="shared" si="122"/>
        <v>July 2066</v>
      </c>
      <c r="J647" s="6">
        <f t="shared" si="123"/>
        <v>979</v>
      </c>
      <c r="L647" s="6">
        <v>590</v>
      </c>
      <c r="M647" s="29">
        <f t="shared" si="129"/>
        <v>-716.12294319818932</v>
      </c>
      <c r="N647" s="8">
        <f t="shared" si="130"/>
        <v>716.12294319818932</v>
      </c>
      <c r="O647" s="8">
        <f t="shared" si="124"/>
        <v>0</v>
      </c>
      <c r="P647" s="8">
        <f t="shared" si="131"/>
        <v>0</v>
      </c>
    </row>
    <row r="648" spans="1:16" s="6" customFormat="1" x14ac:dyDescent="0.25">
      <c r="A648" s="6">
        <f t="shared" si="125"/>
        <v>980</v>
      </c>
      <c r="B648" s="6" t="str">
        <f>VLOOKUP(A648,Table!D:F,2,FALSE)</f>
        <v>August 2066</v>
      </c>
      <c r="C648" s="28">
        <f t="shared" si="119"/>
        <v>-1216.1229431981892</v>
      </c>
      <c r="D648" s="28">
        <f t="shared" si="120"/>
        <v>-500</v>
      </c>
      <c r="E648" s="8">
        <f t="shared" si="126"/>
        <v>0</v>
      </c>
      <c r="F648" s="8">
        <f t="shared" si="127"/>
        <v>0</v>
      </c>
      <c r="G648" s="8">
        <f t="shared" si="121"/>
        <v>0</v>
      </c>
      <c r="H648" s="8">
        <f t="shared" si="128"/>
        <v>0</v>
      </c>
      <c r="I648" s="6" t="str">
        <f t="shared" si="122"/>
        <v>August 2066</v>
      </c>
      <c r="J648" s="6">
        <f t="shared" si="123"/>
        <v>980</v>
      </c>
      <c r="L648" s="6">
        <v>591</v>
      </c>
      <c r="M648" s="29">
        <f t="shared" si="129"/>
        <v>-716.12294319818932</v>
      </c>
      <c r="N648" s="8">
        <f t="shared" si="130"/>
        <v>716.12294319818932</v>
      </c>
      <c r="O648" s="8">
        <f t="shared" si="124"/>
        <v>0</v>
      </c>
      <c r="P648" s="8">
        <f t="shared" si="131"/>
        <v>0</v>
      </c>
    </row>
    <row r="649" spans="1:16" s="6" customFormat="1" x14ac:dyDescent="0.25">
      <c r="A649" s="6">
        <f t="shared" si="125"/>
        <v>981</v>
      </c>
      <c r="B649" s="6" t="str">
        <f>VLOOKUP(A649,Table!D:F,2,FALSE)</f>
        <v>September 2066</v>
      </c>
      <c r="C649" s="28">
        <f t="shared" si="119"/>
        <v>-1216.1229431981892</v>
      </c>
      <c r="D649" s="28">
        <f t="shared" si="120"/>
        <v>-500</v>
      </c>
      <c r="E649" s="8">
        <f t="shared" si="126"/>
        <v>0</v>
      </c>
      <c r="F649" s="8">
        <f t="shared" si="127"/>
        <v>0</v>
      </c>
      <c r="G649" s="8">
        <f t="shared" si="121"/>
        <v>0</v>
      </c>
      <c r="H649" s="8">
        <f t="shared" si="128"/>
        <v>0</v>
      </c>
      <c r="I649" s="6" t="str">
        <f t="shared" si="122"/>
        <v>September 2066</v>
      </c>
      <c r="J649" s="6">
        <f t="shared" si="123"/>
        <v>981</v>
      </c>
      <c r="L649" s="6">
        <v>592</v>
      </c>
      <c r="M649" s="29">
        <f t="shared" si="129"/>
        <v>-716.12294319818932</v>
      </c>
      <c r="N649" s="8">
        <f t="shared" si="130"/>
        <v>716.12294319818932</v>
      </c>
      <c r="O649" s="8">
        <f t="shared" si="124"/>
        <v>0</v>
      </c>
      <c r="P649" s="8">
        <f t="shared" si="131"/>
        <v>0</v>
      </c>
    </row>
    <row r="650" spans="1:16" s="6" customFormat="1" x14ac:dyDescent="0.25">
      <c r="A650" s="6">
        <f t="shared" si="125"/>
        <v>982</v>
      </c>
      <c r="B650" s="6" t="str">
        <f>VLOOKUP(A650,Table!D:F,2,FALSE)</f>
        <v>October 2066</v>
      </c>
      <c r="C650" s="28">
        <f t="shared" si="119"/>
        <v>-1216.1229431981892</v>
      </c>
      <c r="D650" s="28">
        <f t="shared" si="120"/>
        <v>-500</v>
      </c>
      <c r="E650" s="8">
        <f t="shared" si="126"/>
        <v>0</v>
      </c>
      <c r="F650" s="8">
        <f t="shared" si="127"/>
        <v>0</v>
      </c>
      <c r="G650" s="8">
        <f t="shared" si="121"/>
        <v>0</v>
      </c>
      <c r="H650" s="8">
        <f t="shared" si="128"/>
        <v>0</v>
      </c>
      <c r="I650" s="6" t="str">
        <f t="shared" si="122"/>
        <v>October 2066</v>
      </c>
      <c r="J650" s="6">
        <f t="shared" si="123"/>
        <v>982</v>
      </c>
      <c r="L650" s="6">
        <v>593</v>
      </c>
      <c r="M650" s="29">
        <f t="shared" si="129"/>
        <v>-716.12294319818932</v>
      </c>
      <c r="N650" s="8">
        <f t="shared" si="130"/>
        <v>716.12294319818932</v>
      </c>
      <c r="O650" s="8">
        <f t="shared" si="124"/>
        <v>0</v>
      </c>
      <c r="P650" s="8">
        <f t="shared" si="131"/>
        <v>0</v>
      </c>
    </row>
    <row r="651" spans="1:16" s="6" customFormat="1" x14ac:dyDescent="0.25">
      <c r="A651" s="6">
        <f t="shared" si="125"/>
        <v>983</v>
      </c>
      <c r="B651" s="6" t="str">
        <f>VLOOKUP(A651,Table!D:F,2,FALSE)</f>
        <v>November 2066</v>
      </c>
      <c r="C651" s="28">
        <f t="shared" si="119"/>
        <v>-1216.1229431981892</v>
      </c>
      <c r="D651" s="28">
        <f t="shared" si="120"/>
        <v>-500</v>
      </c>
      <c r="E651" s="8">
        <f t="shared" si="126"/>
        <v>0</v>
      </c>
      <c r="F651" s="8">
        <f t="shared" si="127"/>
        <v>0</v>
      </c>
      <c r="G651" s="8">
        <f t="shared" si="121"/>
        <v>0</v>
      </c>
      <c r="H651" s="8">
        <f t="shared" si="128"/>
        <v>0</v>
      </c>
      <c r="I651" s="6" t="str">
        <f t="shared" si="122"/>
        <v>November 2066</v>
      </c>
      <c r="J651" s="6">
        <f t="shared" si="123"/>
        <v>983</v>
      </c>
      <c r="L651" s="6">
        <v>594</v>
      </c>
      <c r="M651" s="29">
        <f t="shared" si="129"/>
        <v>-716.12294319818932</v>
      </c>
      <c r="N651" s="8">
        <f t="shared" si="130"/>
        <v>716.12294319818932</v>
      </c>
      <c r="O651" s="8">
        <f t="shared" si="124"/>
        <v>0</v>
      </c>
      <c r="P651" s="8">
        <f t="shared" si="131"/>
        <v>0</v>
      </c>
    </row>
    <row r="652" spans="1:16" s="6" customFormat="1" x14ac:dyDescent="0.25">
      <c r="A652" s="6">
        <f t="shared" si="125"/>
        <v>984</v>
      </c>
      <c r="B652" s="6" t="str">
        <f>VLOOKUP(A652,Table!D:F,2,FALSE)</f>
        <v>December 2066</v>
      </c>
      <c r="C652" s="28">
        <f t="shared" si="119"/>
        <v>-1216.1229431981892</v>
      </c>
      <c r="D652" s="28">
        <f t="shared" si="120"/>
        <v>-500</v>
      </c>
      <c r="E652" s="8">
        <f t="shared" si="126"/>
        <v>0</v>
      </c>
      <c r="F652" s="8">
        <f t="shared" si="127"/>
        <v>0</v>
      </c>
      <c r="G652" s="8">
        <f t="shared" si="121"/>
        <v>0</v>
      </c>
      <c r="H652" s="8">
        <f t="shared" si="128"/>
        <v>0</v>
      </c>
      <c r="I652" s="6" t="str">
        <f t="shared" si="122"/>
        <v>December 2066</v>
      </c>
      <c r="J652" s="6">
        <f t="shared" si="123"/>
        <v>984</v>
      </c>
      <c r="L652" s="6">
        <v>595</v>
      </c>
      <c r="M652" s="29">
        <f t="shared" si="129"/>
        <v>-716.12294319818932</v>
      </c>
      <c r="N652" s="8">
        <f t="shared" si="130"/>
        <v>716.12294319818932</v>
      </c>
      <c r="O652" s="8">
        <f t="shared" si="124"/>
        <v>0</v>
      </c>
      <c r="P652" s="8">
        <f t="shared" si="131"/>
        <v>0</v>
      </c>
    </row>
    <row r="653" spans="1:16" s="6" customFormat="1" x14ac:dyDescent="0.25">
      <c r="A653" s="6">
        <f t="shared" si="125"/>
        <v>985</v>
      </c>
      <c r="B653" s="6" t="str">
        <f>VLOOKUP(A653,Table!D:F,2,FALSE)</f>
        <v>January 2067</v>
      </c>
      <c r="C653" s="28">
        <f t="shared" si="119"/>
        <v>-1216.1229431981892</v>
      </c>
      <c r="D653" s="28">
        <f t="shared" si="120"/>
        <v>-500</v>
      </c>
      <c r="E653" s="8">
        <f t="shared" si="126"/>
        <v>0</v>
      </c>
      <c r="F653" s="8">
        <f t="shared" si="127"/>
        <v>0</v>
      </c>
      <c r="G653" s="8">
        <f t="shared" si="121"/>
        <v>0</v>
      </c>
      <c r="H653" s="8">
        <f t="shared" si="128"/>
        <v>0</v>
      </c>
      <c r="I653" s="6" t="str">
        <f t="shared" si="122"/>
        <v>January 2067</v>
      </c>
      <c r="J653" s="6">
        <f t="shared" si="123"/>
        <v>985</v>
      </c>
      <c r="L653" s="6">
        <v>596</v>
      </c>
      <c r="M653" s="29">
        <f t="shared" si="129"/>
        <v>-716.12294319818932</v>
      </c>
      <c r="N653" s="8">
        <f t="shared" si="130"/>
        <v>716.12294319818932</v>
      </c>
      <c r="O653" s="8">
        <f t="shared" si="124"/>
        <v>0</v>
      </c>
      <c r="P653" s="8">
        <f t="shared" si="131"/>
        <v>0</v>
      </c>
    </row>
    <row r="654" spans="1:16" s="6" customFormat="1" x14ac:dyDescent="0.25">
      <c r="A654" s="6">
        <f t="shared" si="125"/>
        <v>986</v>
      </c>
      <c r="B654" s="6" t="str">
        <f>VLOOKUP(A654,Table!D:F,2,FALSE)</f>
        <v>February 2067</v>
      </c>
      <c r="C654" s="28">
        <f t="shared" si="119"/>
        <v>-1216.1229431981892</v>
      </c>
      <c r="D654" s="28">
        <f t="shared" si="120"/>
        <v>-500</v>
      </c>
      <c r="E654" s="8">
        <f t="shared" si="126"/>
        <v>0</v>
      </c>
      <c r="F654" s="8">
        <f t="shared" si="127"/>
        <v>0</v>
      </c>
      <c r="G654" s="8">
        <f t="shared" si="121"/>
        <v>0</v>
      </c>
      <c r="H654" s="8">
        <f t="shared" si="128"/>
        <v>0</v>
      </c>
      <c r="I654" s="6" t="str">
        <f t="shared" si="122"/>
        <v>February 2067</v>
      </c>
      <c r="J654" s="6">
        <f t="shared" si="123"/>
        <v>986</v>
      </c>
      <c r="L654" s="6">
        <v>597</v>
      </c>
      <c r="M654" s="29">
        <f t="shared" si="129"/>
        <v>-716.12294319818932</v>
      </c>
      <c r="N654" s="8">
        <f t="shared" si="130"/>
        <v>716.12294319818932</v>
      </c>
      <c r="O654" s="8">
        <f t="shared" si="124"/>
        <v>0</v>
      </c>
      <c r="P654" s="8">
        <f t="shared" si="131"/>
        <v>0</v>
      </c>
    </row>
    <row r="655" spans="1:16" s="6" customFormat="1" x14ac:dyDescent="0.25">
      <c r="A655" s="6">
        <f t="shared" si="125"/>
        <v>987</v>
      </c>
      <c r="B655" s="6" t="str">
        <f>VLOOKUP(A655,Table!D:F,2,FALSE)</f>
        <v>March 2067</v>
      </c>
      <c r="C655" s="28">
        <f t="shared" si="119"/>
        <v>-1216.1229431981892</v>
      </c>
      <c r="D655" s="28">
        <f t="shared" si="120"/>
        <v>-500</v>
      </c>
      <c r="E655" s="8">
        <f t="shared" si="126"/>
        <v>0</v>
      </c>
      <c r="F655" s="8">
        <f t="shared" si="127"/>
        <v>0</v>
      </c>
      <c r="G655" s="8">
        <f t="shared" si="121"/>
        <v>0</v>
      </c>
      <c r="H655" s="8">
        <f t="shared" si="128"/>
        <v>0</v>
      </c>
      <c r="I655" s="6" t="str">
        <f t="shared" si="122"/>
        <v>March 2067</v>
      </c>
      <c r="J655" s="6">
        <f t="shared" si="123"/>
        <v>987</v>
      </c>
      <c r="L655" s="6">
        <v>598</v>
      </c>
      <c r="M655" s="29">
        <f t="shared" si="129"/>
        <v>-716.12294319818932</v>
      </c>
      <c r="N655" s="8">
        <f t="shared" si="130"/>
        <v>716.12294319818932</v>
      </c>
      <c r="O655" s="8">
        <f t="shared" si="124"/>
        <v>0</v>
      </c>
      <c r="P655" s="8">
        <f t="shared" si="131"/>
        <v>0</v>
      </c>
    </row>
    <row r="656" spans="1:16" s="6" customFormat="1" x14ac:dyDescent="0.25">
      <c r="A656" s="6">
        <f t="shared" si="125"/>
        <v>988</v>
      </c>
      <c r="B656" s="6" t="str">
        <f>VLOOKUP(A656,Table!D:F,2,FALSE)</f>
        <v>April 2067</v>
      </c>
      <c r="C656" s="28">
        <f t="shared" si="119"/>
        <v>-1216.1229431981892</v>
      </c>
      <c r="D656" s="28">
        <f t="shared" si="120"/>
        <v>-500</v>
      </c>
      <c r="E656" s="8">
        <f t="shared" si="126"/>
        <v>0</v>
      </c>
      <c r="F656" s="8">
        <f t="shared" si="127"/>
        <v>0</v>
      </c>
      <c r="G656" s="8">
        <f t="shared" si="121"/>
        <v>0</v>
      </c>
      <c r="H656" s="8">
        <f t="shared" si="128"/>
        <v>0</v>
      </c>
      <c r="I656" s="6" t="str">
        <f t="shared" si="122"/>
        <v>April 2067</v>
      </c>
      <c r="J656" s="6">
        <f t="shared" si="123"/>
        <v>988</v>
      </c>
      <c r="L656" s="6">
        <v>599</v>
      </c>
      <c r="M656" s="29">
        <f t="shared" si="129"/>
        <v>-716.12294319818932</v>
      </c>
      <c r="N656" s="8">
        <f t="shared" si="130"/>
        <v>716.12294319818932</v>
      </c>
      <c r="O656" s="8">
        <f t="shared" si="124"/>
        <v>0</v>
      </c>
      <c r="P656" s="8">
        <f t="shared" si="131"/>
        <v>0</v>
      </c>
    </row>
    <row r="657" spans="1:16" s="6" customFormat="1" x14ac:dyDescent="0.25">
      <c r="A657" s="6">
        <f t="shared" si="125"/>
        <v>989</v>
      </c>
      <c r="B657" s="6" t="str">
        <f>VLOOKUP(A657,Table!D:F,2,FALSE)</f>
        <v>May 2067</v>
      </c>
      <c r="C657" s="28">
        <f t="shared" si="119"/>
        <v>-1216.1229431981892</v>
      </c>
      <c r="D657" s="28">
        <f t="shared" si="120"/>
        <v>-500</v>
      </c>
      <c r="E657" s="8">
        <f t="shared" si="126"/>
        <v>0</v>
      </c>
      <c r="F657" s="8">
        <f t="shared" si="127"/>
        <v>0</v>
      </c>
      <c r="G657" s="8">
        <f t="shared" si="121"/>
        <v>0</v>
      </c>
      <c r="H657" s="8">
        <f t="shared" si="128"/>
        <v>0</v>
      </c>
      <c r="I657" s="6" t="str">
        <f t="shared" si="122"/>
        <v>May 2067</v>
      </c>
      <c r="J657" s="6">
        <f t="shared" si="123"/>
        <v>989</v>
      </c>
      <c r="L657" s="6">
        <v>600</v>
      </c>
      <c r="M657" s="29">
        <f t="shared" si="129"/>
        <v>-716.12294319818932</v>
      </c>
      <c r="N657" s="8">
        <f t="shared" si="130"/>
        <v>716.12294319818932</v>
      </c>
      <c r="O657" s="8">
        <f t="shared" si="124"/>
        <v>0</v>
      </c>
      <c r="P657" s="8">
        <f t="shared" si="131"/>
        <v>0</v>
      </c>
    </row>
  </sheetData>
  <mergeCells count="2">
    <mergeCell ref="B12:F13"/>
    <mergeCell ref="E15:I17"/>
  </mergeCells>
  <hyperlinks>
    <hyperlink ref="H13" r:id="rId1"/>
  </hyperlinks>
  <pageMargins left="0.7" right="0.7" top="0.75" bottom="0.75" header="0.3" footer="0.3"/>
  <pageSetup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Table!$I$4:$I$15</xm:f>
          </x14:formula1>
          <xm:sqref>C21 C24</xm:sqref>
        </x14:dataValidation>
        <x14:dataValidation type="list" allowBlank="1" showInputMessage="1" showErrorMessage="1">
          <x14:formula1>
            <xm:f>Table!$J$4:$J$40</xm:f>
          </x14:formula1>
          <xm:sqref>C22</xm:sqref>
        </x14:dataValidation>
        <x14:dataValidation type="list" allowBlank="1" showInputMessage="1" showErrorMessage="1">
          <x14:formula1>
            <xm:f>Table!$K$4:$K$68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1155"/>
  <sheetViews>
    <sheetView topLeftCell="A39" workbookViewId="0">
      <selection activeCell="J4" sqref="J4"/>
    </sheetView>
  </sheetViews>
  <sheetFormatPr defaultRowHeight="15" x14ac:dyDescent="0.25"/>
  <cols>
    <col min="2" max="2" width="16.85546875" customWidth="1"/>
    <col min="5" max="5" width="29.7109375" customWidth="1"/>
    <col min="11" max="11" width="17.28515625" customWidth="1"/>
  </cols>
  <sheetData>
    <row r="3" spans="1:11" s="2" customFormat="1" x14ac:dyDescent="0.25">
      <c r="B3" s="2" t="s">
        <v>1</v>
      </c>
      <c r="C3" s="2" t="s">
        <v>4</v>
      </c>
      <c r="D3" s="2" t="s">
        <v>18</v>
      </c>
      <c r="E3" s="2" t="s">
        <v>17</v>
      </c>
      <c r="F3" s="2" t="s">
        <v>18</v>
      </c>
      <c r="I3" s="2" t="s">
        <v>1</v>
      </c>
      <c r="J3" s="2" t="s">
        <v>38</v>
      </c>
      <c r="K3" s="2" t="s">
        <v>39</v>
      </c>
    </row>
    <row r="4" spans="1:11" x14ac:dyDescent="0.25">
      <c r="A4">
        <v>1</v>
      </c>
      <c r="B4" s="1" t="s">
        <v>9</v>
      </c>
      <c r="C4">
        <v>1985</v>
      </c>
      <c r="D4">
        <v>1</v>
      </c>
      <c r="E4" t="str">
        <f>CONCATENATE(B4," ",C4)</f>
        <v>January 1985</v>
      </c>
      <c r="F4">
        <v>1</v>
      </c>
      <c r="I4" t="s">
        <v>9</v>
      </c>
      <c r="J4">
        <v>1985</v>
      </c>
      <c r="K4">
        <v>2017</v>
      </c>
    </row>
    <row r="5" spans="1:11" x14ac:dyDescent="0.25">
      <c r="A5">
        <v>2</v>
      </c>
      <c r="B5" s="1" t="s">
        <v>10</v>
      </c>
      <c r="C5">
        <v>1985</v>
      </c>
      <c r="D5">
        <v>2</v>
      </c>
      <c r="E5" t="str">
        <f t="shared" ref="E5:E68" si="0">CONCATENATE(B5," ",C5)</f>
        <v>February 1985</v>
      </c>
      <c r="F5">
        <v>2</v>
      </c>
      <c r="I5" t="s">
        <v>10</v>
      </c>
      <c r="J5">
        <v>1986</v>
      </c>
      <c r="K5">
        <v>2018</v>
      </c>
    </row>
    <row r="6" spans="1:11" x14ac:dyDescent="0.25">
      <c r="A6">
        <v>3</v>
      </c>
      <c r="B6" s="1" t="s">
        <v>5</v>
      </c>
      <c r="C6">
        <v>1985</v>
      </c>
      <c r="D6">
        <v>3</v>
      </c>
      <c r="E6" t="str">
        <f t="shared" si="0"/>
        <v>March 1985</v>
      </c>
      <c r="F6">
        <v>3</v>
      </c>
      <c r="I6" s="1" t="s">
        <v>5</v>
      </c>
      <c r="J6">
        <v>1987</v>
      </c>
      <c r="K6">
        <v>2019</v>
      </c>
    </row>
    <row r="7" spans="1:11" x14ac:dyDescent="0.25">
      <c r="A7">
        <v>4</v>
      </c>
      <c r="B7" s="1" t="s">
        <v>7</v>
      </c>
      <c r="C7">
        <v>1985</v>
      </c>
      <c r="D7">
        <v>4</v>
      </c>
      <c r="E7" t="str">
        <f t="shared" si="0"/>
        <v>April 1985</v>
      </c>
      <c r="F7">
        <v>4</v>
      </c>
      <c r="I7" s="1" t="s">
        <v>7</v>
      </c>
      <c r="J7">
        <v>1988</v>
      </c>
      <c r="K7">
        <v>2020</v>
      </c>
    </row>
    <row r="8" spans="1:11" x14ac:dyDescent="0.25">
      <c r="A8">
        <v>5</v>
      </c>
      <c r="B8" s="1" t="s">
        <v>8</v>
      </c>
      <c r="C8">
        <v>1985</v>
      </c>
      <c r="D8">
        <v>5</v>
      </c>
      <c r="E8" t="str">
        <f t="shared" si="0"/>
        <v>May 1985</v>
      </c>
      <c r="F8">
        <v>5</v>
      </c>
      <c r="I8" s="1" t="s">
        <v>8</v>
      </c>
      <c r="J8">
        <v>1989</v>
      </c>
      <c r="K8">
        <v>2021</v>
      </c>
    </row>
    <row r="9" spans="1:11" x14ac:dyDescent="0.25">
      <c r="A9">
        <v>6</v>
      </c>
      <c r="B9" s="1" t="s">
        <v>11</v>
      </c>
      <c r="C9">
        <v>1985</v>
      </c>
      <c r="D9">
        <v>6</v>
      </c>
      <c r="E9" t="str">
        <f t="shared" si="0"/>
        <v>June 1985</v>
      </c>
      <c r="F9">
        <v>6</v>
      </c>
      <c r="I9" s="1" t="s">
        <v>11</v>
      </c>
      <c r="J9">
        <v>1990</v>
      </c>
      <c r="K9">
        <v>2022</v>
      </c>
    </row>
    <row r="10" spans="1:11" x14ac:dyDescent="0.25">
      <c r="A10">
        <v>7</v>
      </c>
      <c r="B10" s="1" t="s">
        <v>12</v>
      </c>
      <c r="C10">
        <v>1985</v>
      </c>
      <c r="D10">
        <v>7</v>
      </c>
      <c r="E10" t="str">
        <f t="shared" si="0"/>
        <v>July 1985</v>
      </c>
      <c r="F10">
        <v>7</v>
      </c>
      <c r="I10" s="1" t="s">
        <v>12</v>
      </c>
      <c r="J10">
        <v>1991</v>
      </c>
      <c r="K10">
        <v>2023</v>
      </c>
    </row>
    <row r="11" spans="1:11" x14ac:dyDescent="0.25">
      <c r="A11">
        <v>8</v>
      </c>
      <c r="B11" s="1" t="s">
        <v>6</v>
      </c>
      <c r="C11">
        <v>1985</v>
      </c>
      <c r="D11">
        <v>8</v>
      </c>
      <c r="E11" t="str">
        <f t="shared" si="0"/>
        <v>August 1985</v>
      </c>
      <c r="F11">
        <v>8</v>
      </c>
      <c r="I11" s="1" t="s">
        <v>6</v>
      </c>
      <c r="J11">
        <v>1992</v>
      </c>
      <c r="K11">
        <v>2024</v>
      </c>
    </row>
    <row r="12" spans="1:11" x14ac:dyDescent="0.25">
      <c r="A12">
        <v>9</v>
      </c>
      <c r="B12" s="1" t="s">
        <v>13</v>
      </c>
      <c r="C12">
        <v>1985</v>
      </c>
      <c r="D12">
        <v>9</v>
      </c>
      <c r="E12" t="str">
        <f t="shared" si="0"/>
        <v>September 1985</v>
      </c>
      <c r="F12">
        <v>9</v>
      </c>
      <c r="I12" s="1" t="s">
        <v>13</v>
      </c>
      <c r="J12">
        <v>1993</v>
      </c>
      <c r="K12">
        <v>2025</v>
      </c>
    </row>
    <row r="13" spans="1:11" x14ac:dyDescent="0.25">
      <c r="A13">
        <v>10</v>
      </c>
      <c r="B13" s="1" t="s">
        <v>14</v>
      </c>
      <c r="C13">
        <v>1985</v>
      </c>
      <c r="D13">
        <v>10</v>
      </c>
      <c r="E13" t="str">
        <f t="shared" si="0"/>
        <v>October 1985</v>
      </c>
      <c r="F13">
        <v>10</v>
      </c>
      <c r="I13" s="1" t="s">
        <v>14</v>
      </c>
      <c r="J13">
        <v>1994</v>
      </c>
      <c r="K13">
        <v>2026</v>
      </c>
    </row>
    <row r="14" spans="1:11" x14ac:dyDescent="0.25">
      <c r="A14">
        <v>11</v>
      </c>
      <c r="B14" s="1" t="s">
        <v>15</v>
      </c>
      <c r="C14">
        <v>1985</v>
      </c>
      <c r="D14">
        <v>11</v>
      </c>
      <c r="E14" t="str">
        <f t="shared" si="0"/>
        <v>November 1985</v>
      </c>
      <c r="F14">
        <v>11</v>
      </c>
      <c r="I14" s="1" t="s">
        <v>15</v>
      </c>
      <c r="J14">
        <v>1995</v>
      </c>
      <c r="K14">
        <v>2027</v>
      </c>
    </row>
    <row r="15" spans="1:11" x14ac:dyDescent="0.25">
      <c r="A15">
        <v>12</v>
      </c>
      <c r="B15" s="1" t="s">
        <v>16</v>
      </c>
      <c r="C15">
        <v>1985</v>
      </c>
      <c r="D15">
        <v>12</v>
      </c>
      <c r="E15" t="str">
        <f t="shared" si="0"/>
        <v>December 1985</v>
      </c>
      <c r="F15">
        <v>12</v>
      </c>
      <c r="I15" s="1" t="s">
        <v>16</v>
      </c>
      <c r="J15">
        <v>1996</v>
      </c>
      <c r="K15">
        <v>2028</v>
      </c>
    </row>
    <row r="16" spans="1:11" x14ac:dyDescent="0.25">
      <c r="A16">
        <v>13</v>
      </c>
      <c r="B16" s="1" t="s">
        <v>9</v>
      </c>
      <c r="C16">
        <v>1986</v>
      </c>
      <c r="D16">
        <v>13</v>
      </c>
      <c r="E16" t="str">
        <f t="shared" si="0"/>
        <v>January 1986</v>
      </c>
      <c r="F16">
        <v>13</v>
      </c>
      <c r="J16">
        <v>1997</v>
      </c>
      <c r="K16">
        <v>2029</v>
      </c>
    </row>
    <row r="17" spans="1:11" x14ac:dyDescent="0.25">
      <c r="A17">
        <v>14</v>
      </c>
      <c r="B17" s="1" t="s">
        <v>10</v>
      </c>
      <c r="C17">
        <v>1986</v>
      </c>
      <c r="D17">
        <v>14</v>
      </c>
      <c r="E17" t="str">
        <f t="shared" si="0"/>
        <v>February 1986</v>
      </c>
      <c r="F17">
        <v>14</v>
      </c>
      <c r="J17">
        <v>1998</v>
      </c>
      <c r="K17">
        <v>2030</v>
      </c>
    </row>
    <row r="18" spans="1:11" x14ac:dyDescent="0.25">
      <c r="A18">
        <v>15</v>
      </c>
      <c r="B18" s="1" t="s">
        <v>5</v>
      </c>
      <c r="C18">
        <v>1986</v>
      </c>
      <c r="D18">
        <v>15</v>
      </c>
      <c r="E18" t="str">
        <f t="shared" si="0"/>
        <v>March 1986</v>
      </c>
      <c r="F18">
        <v>15</v>
      </c>
      <c r="J18">
        <v>1999</v>
      </c>
      <c r="K18">
        <v>2031</v>
      </c>
    </row>
    <row r="19" spans="1:11" x14ac:dyDescent="0.25">
      <c r="A19">
        <v>16</v>
      </c>
      <c r="B19" s="1" t="s">
        <v>7</v>
      </c>
      <c r="C19">
        <v>1986</v>
      </c>
      <c r="D19">
        <v>16</v>
      </c>
      <c r="E19" t="str">
        <f t="shared" si="0"/>
        <v>April 1986</v>
      </c>
      <c r="F19">
        <v>16</v>
      </c>
      <c r="J19">
        <v>2000</v>
      </c>
      <c r="K19">
        <v>2032</v>
      </c>
    </row>
    <row r="20" spans="1:11" x14ac:dyDescent="0.25">
      <c r="A20">
        <v>17</v>
      </c>
      <c r="B20" s="1" t="s">
        <v>8</v>
      </c>
      <c r="C20">
        <v>1986</v>
      </c>
      <c r="D20">
        <v>17</v>
      </c>
      <c r="E20" t="str">
        <f t="shared" si="0"/>
        <v>May 1986</v>
      </c>
      <c r="F20">
        <v>17</v>
      </c>
      <c r="J20">
        <v>2001</v>
      </c>
      <c r="K20">
        <v>2033</v>
      </c>
    </row>
    <row r="21" spans="1:11" x14ac:dyDescent="0.25">
      <c r="A21">
        <v>18</v>
      </c>
      <c r="B21" s="1" t="s">
        <v>11</v>
      </c>
      <c r="C21">
        <v>1986</v>
      </c>
      <c r="D21">
        <v>18</v>
      </c>
      <c r="E21" t="str">
        <f t="shared" si="0"/>
        <v>June 1986</v>
      </c>
      <c r="F21">
        <v>18</v>
      </c>
      <c r="J21">
        <v>2002</v>
      </c>
      <c r="K21">
        <v>2034</v>
      </c>
    </row>
    <row r="22" spans="1:11" x14ac:dyDescent="0.25">
      <c r="A22">
        <v>19</v>
      </c>
      <c r="B22" s="1" t="s">
        <v>12</v>
      </c>
      <c r="C22">
        <v>1986</v>
      </c>
      <c r="D22">
        <v>19</v>
      </c>
      <c r="E22" t="str">
        <f t="shared" si="0"/>
        <v>July 1986</v>
      </c>
      <c r="F22">
        <v>19</v>
      </c>
      <c r="J22">
        <v>2003</v>
      </c>
      <c r="K22">
        <v>2035</v>
      </c>
    </row>
    <row r="23" spans="1:11" x14ac:dyDescent="0.25">
      <c r="A23">
        <v>20</v>
      </c>
      <c r="B23" s="1" t="s">
        <v>6</v>
      </c>
      <c r="C23">
        <v>1986</v>
      </c>
      <c r="D23">
        <v>20</v>
      </c>
      <c r="E23" t="str">
        <f t="shared" si="0"/>
        <v>August 1986</v>
      </c>
      <c r="F23">
        <v>20</v>
      </c>
      <c r="J23">
        <v>2004</v>
      </c>
      <c r="K23">
        <v>2036</v>
      </c>
    </row>
    <row r="24" spans="1:11" x14ac:dyDescent="0.25">
      <c r="A24">
        <v>21</v>
      </c>
      <c r="B24" s="1" t="s">
        <v>13</v>
      </c>
      <c r="C24">
        <v>1986</v>
      </c>
      <c r="D24">
        <v>21</v>
      </c>
      <c r="E24" t="str">
        <f t="shared" si="0"/>
        <v>September 1986</v>
      </c>
      <c r="F24">
        <v>21</v>
      </c>
      <c r="J24">
        <v>2005</v>
      </c>
      <c r="K24">
        <v>2037</v>
      </c>
    </row>
    <row r="25" spans="1:11" x14ac:dyDescent="0.25">
      <c r="A25">
        <v>22</v>
      </c>
      <c r="B25" s="1" t="s">
        <v>14</v>
      </c>
      <c r="C25">
        <v>1986</v>
      </c>
      <c r="D25">
        <v>22</v>
      </c>
      <c r="E25" t="str">
        <f t="shared" si="0"/>
        <v>October 1986</v>
      </c>
      <c r="F25">
        <v>22</v>
      </c>
      <c r="J25">
        <v>2006</v>
      </c>
      <c r="K25">
        <v>2038</v>
      </c>
    </row>
    <row r="26" spans="1:11" x14ac:dyDescent="0.25">
      <c r="A26">
        <v>23</v>
      </c>
      <c r="B26" s="1" t="s">
        <v>15</v>
      </c>
      <c r="C26">
        <v>1986</v>
      </c>
      <c r="D26">
        <v>23</v>
      </c>
      <c r="E26" t="str">
        <f t="shared" si="0"/>
        <v>November 1986</v>
      </c>
      <c r="F26">
        <v>23</v>
      </c>
      <c r="J26">
        <v>2007</v>
      </c>
      <c r="K26">
        <v>2039</v>
      </c>
    </row>
    <row r="27" spans="1:11" x14ac:dyDescent="0.25">
      <c r="A27">
        <v>24</v>
      </c>
      <c r="B27" s="1" t="s">
        <v>16</v>
      </c>
      <c r="C27">
        <v>1986</v>
      </c>
      <c r="D27">
        <v>24</v>
      </c>
      <c r="E27" t="str">
        <f t="shared" si="0"/>
        <v>December 1986</v>
      </c>
      <c r="F27">
        <v>24</v>
      </c>
      <c r="J27">
        <v>2008</v>
      </c>
      <c r="K27">
        <v>2040</v>
      </c>
    </row>
    <row r="28" spans="1:11" x14ac:dyDescent="0.25">
      <c r="A28">
        <v>25</v>
      </c>
      <c r="B28" s="1" t="s">
        <v>9</v>
      </c>
      <c r="C28">
        <v>1987</v>
      </c>
      <c r="D28">
        <v>25</v>
      </c>
      <c r="E28" t="str">
        <f t="shared" si="0"/>
        <v>January 1987</v>
      </c>
      <c r="F28">
        <v>25</v>
      </c>
      <c r="J28">
        <v>2009</v>
      </c>
      <c r="K28">
        <v>2041</v>
      </c>
    </row>
    <row r="29" spans="1:11" x14ac:dyDescent="0.25">
      <c r="A29">
        <v>26</v>
      </c>
      <c r="B29" s="1" t="s">
        <v>10</v>
      </c>
      <c r="C29">
        <v>1987</v>
      </c>
      <c r="D29">
        <v>26</v>
      </c>
      <c r="E29" t="str">
        <f t="shared" si="0"/>
        <v>February 1987</v>
      </c>
      <c r="F29">
        <v>26</v>
      </c>
      <c r="J29">
        <v>2010</v>
      </c>
      <c r="K29">
        <v>2042</v>
      </c>
    </row>
    <row r="30" spans="1:11" x14ac:dyDescent="0.25">
      <c r="A30">
        <v>27</v>
      </c>
      <c r="B30" s="1" t="s">
        <v>5</v>
      </c>
      <c r="C30">
        <v>1987</v>
      </c>
      <c r="D30">
        <v>27</v>
      </c>
      <c r="E30" t="str">
        <f t="shared" si="0"/>
        <v>March 1987</v>
      </c>
      <c r="F30">
        <v>27</v>
      </c>
      <c r="J30">
        <v>2011</v>
      </c>
      <c r="K30">
        <v>2043</v>
      </c>
    </row>
    <row r="31" spans="1:11" x14ac:dyDescent="0.25">
      <c r="A31">
        <v>28</v>
      </c>
      <c r="B31" s="1" t="s">
        <v>7</v>
      </c>
      <c r="C31">
        <v>1987</v>
      </c>
      <c r="D31">
        <v>28</v>
      </c>
      <c r="E31" t="str">
        <f t="shared" si="0"/>
        <v>April 1987</v>
      </c>
      <c r="F31">
        <v>28</v>
      </c>
      <c r="J31">
        <v>2012</v>
      </c>
      <c r="K31">
        <v>2044</v>
      </c>
    </row>
    <row r="32" spans="1:11" x14ac:dyDescent="0.25">
      <c r="A32">
        <v>29</v>
      </c>
      <c r="B32" s="1" t="s">
        <v>8</v>
      </c>
      <c r="C32">
        <v>1987</v>
      </c>
      <c r="D32">
        <v>29</v>
      </c>
      <c r="E32" t="str">
        <f t="shared" si="0"/>
        <v>May 1987</v>
      </c>
      <c r="F32">
        <v>29</v>
      </c>
      <c r="J32">
        <v>2013</v>
      </c>
      <c r="K32">
        <v>2045</v>
      </c>
    </row>
    <row r="33" spans="1:11" x14ac:dyDescent="0.25">
      <c r="A33">
        <v>30</v>
      </c>
      <c r="B33" s="1" t="s">
        <v>11</v>
      </c>
      <c r="C33">
        <v>1987</v>
      </c>
      <c r="D33">
        <v>30</v>
      </c>
      <c r="E33" t="str">
        <f t="shared" si="0"/>
        <v>June 1987</v>
      </c>
      <c r="F33">
        <v>30</v>
      </c>
      <c r="J33">
        <v>2014</v>
      </c>
      <c r="K33">
        <v>2046</v>
      </c>
    </row>
    <row r="34" spans="1:11" x14ac:dyDescent="0.25">
      <c r="A34">
        <v>31</v>
      </c>
      <c r="B34" s="1" t="s">
        <v>12</v>
      </c>
      <c r="C34">
        <v>1987</v>
      </c>
      <c r="D34">
        <v>31</v>
      </c>
      <c r="E34" t="str">
        <f t="shared" si="0"/>
        <v>July 1987</v>
      </c>
      <c r="F34">
        <v>31</v>
      </c>
      <c r="J34">
        <v>2015</v>
      </c>
      <c r="K34">
        <v>2047</v>
      </c>
    </row>
    <row r="35" spans="1:11" x14ac:dyDescent="0.25">
      <c r="A35">
        <v>32</v>
      </c>
      <c r="B35" s="1" t="s">
        <v>6</v>
      </c>
      <c r="C35">
        <v>1987</v>
      </c>
      <c r="D35">
        <v>32</v>
      </c>
      <c r="E35" t="str">
        <f t="shared" si="0"/>
        <v>August 1987</v>
      </c>
      <c r="F35">
        <v>32</v>
      </c>
      <c r="J35">
        <v>2016</v>
      </c>
      <c r="K35">
        <v>2048</v>
      </c>
    </row>
    <row r="36" spans="1:11" x14ac:dyDescent="0.25">
      <c r="A36">
        <v>33</v>
      </c>
      <c r="B36" s="1" t="s">
        <v>13</v>
      </c>
      <c r="C36">
        <v>1987</v>
      </c>
      <c r="D36">
        <v>33</v>
      </c>
      <c r="E36" t="str">
        <f t="shared" si="0"/>
        <v>September 1987</v>
      </c>
      <c r="F36">
        <v>33</v>
      </c>
      <c r="J36">
        <v>2017</v>
      </c>
      <c r="K36">
        <v>2049</v>
      </c>
    </row>
    <row r="37" spans="1:11" x14ac:dyDescent="0.25">
      <c r="A37">
        <v>34</v>
      </c>
      <c r="B37" s="1" t="s">
        <v>14</v>
      </c>
      <c r="C37">
        <v>1987</v>
      </c>
      <c r="D37">
        <v>34</v>
      </c>
      <c r="E37" t="str">
        <f t="shared" si="0"/>
        <v>October 1987</v>
      </c>
      <c r="F37">
        <v>34</v>
      </c>
      <c r="J37">
        <v>2018</v>
      </c>
      <c r="K37">
        <v>2050</v>
      </c>
    </row>
    <row r="38" spans="1:11" x14ac:dyDescent="0.25">
      <c r="A38">
        <v>35</v>
      </c>
      <c r="B38" s="1" t="s">
        <v>15</v>
      </c>
      <c r="C38">
        <v>1987</v>
      </c>
      <c r="D38">
        <v>35</v>
      </c>
      <c r="E38" t="str">
        <f t="shared" si="0"/>
        <v>November 1987</v>
      </c>
      <c r="F38">
        <v>35</v>
      </c>
      <c r="J38">
        <v>2019</v>
      </c>
      <c r="K38">
        <v>2051</v>
      </c>
    </row>
    <row r="39" spans="1:11" x14ac:dyDescent="0.25">
      <c r="A39">
        <v>36</v>
      </c>
      <c r="B39" s="1" t="s">
        <v>16</v>
      </c>
      <c r="C39">
        <v>1987</v>
      </c>
      <c r="D39">
        <v>36</v>
      </c>
      <c r="E39" t="str">
        <f t="shared" si="0"/>
        <v>December 1987</v>
      </c>
      <c r="F39">
        <v>36</v>
      </c>
      <c r="J39">
        <v>2020</v>
      </c>
      <c r="K39">
        <v>2052</v>
      </c>
    </row>
    <row r="40" spans="1:11" x14ac:dyDescent="0.25">
      <c r="A40">
        <v>37</v>
      </c>
      <c r="B40" s="1" t="s">
        <v>9</v>
      </c>
      <c r="C40">
        <v>1988</v>
      </c>
      <c r="D40">
        <v>37</v>
      </c>
      <c r="E40" t="str">
        <f t="shared" si="0"/>
        <v>January 1988</v>
      </c>
      <c r="F40">
        <v>37</v>
      </c>
      <c r="J40">
        <v>2021</v>
      </c>
      <c r="K40">
        <v>2053</v>
      </c>
    </row>
    <row r="41" spans="1:11" x14ac:dyDescent="0.25">
      <c r="A41">
        <v>38</v>
      </c>
      <c r="B41" s="1" t="s">
        <v>10</v>
      </c>
      <c r="C41">
        <v>1988</v>
      </c>
      <c r="D41">
        <v>38</v>
      </c>
      <c r="E41" t="str">
        <f t="shared" si="0"/>
        <v>February 1988</v>
      </c>
      <c r="F41">
        <v>38</v>
      </c>
      <c r="K41">
        <v>2054</v>
      </c>
    </row>
    <row r="42" spans="1:11" x14ac:dyDescent="0.25">
      <c r="A42">
        <v>39</v>
      </c>
      <c r="B42" s="1" t="s">
        <v>5</v>
      </c>
      <c r="C42">
        <v>1988</v>
      </c>
      <c r="D42">
        <v>39</v>
      </c>
      <c r="E42" t="str">
        <f t="shared" si="0"/>
        <v>March 1988</v>
      </c>
      <c r="F42">
        <v>39</v>
      </c>
      <c r="K42">
        <v>2055</v>
      </c>
    </row>
    <row r="43" spans="1:11" x14ac:dyDescent="0.25">
      <c r="A43">
        <v>40</v>
      </c>
      <c r="B43" s="1" t="s">
        <v>7</v>
      </c>
      <c r="C43">
        <v>1988</v>
      </c>
      <c r="D43">
        <v>40</v>
      </c>
      <c r="E43" t="str">
        <f t="shared" si="0"/>
        <v>April 1988</v>
      </c>
      <c r="F43">
        <v>40</v>
      </c>
      <c r="K43">
        <v>2056</v>
      </c>
    </row>
    <row r="44" spans="1:11" x14ac:dyDescent="0.25">
      <c r="A44">
        <v>41</v>
      </c>
      <c r="B44" s="1" t="s">
        <v>8</v>
      </c>
      <c r="C44">
        <v>1988</v>
      </c>
      <c r="D44">
        <v>41</v>
      </c>
      <c r="E44" t="str">
        <f t="shared" si="0"/>
        <v>May 1988</v>
      </c>
      <c r="F44">
        <v>41</v>
      </c>
      <c r="K44">
        <v>2057</v>
      </c>
    </row>
    <row r="45" spans="1:11" x14ac:dyDescent="0.25">
      <c r="A45">
        <v>42</v>
      </c>
      <c r="B45" s="1" t="s">
        <v>11</v>
      </c>
      <c r="C45">
        <v>1988</v>
      </c>
      <c r="D45">
        <v>42</v>
      </c>
      <c r="E45" t="str">
        <f t="shared" si="0"/>
        <v>June 1988</v>
      </c>
      <c r="F45">
        <v>42</v>
      </c>
      <c r="K45">
        <v>2058</v>
      </c>
    </row>
    <row r="46" spans="1:11" x14ac:dyDescent="0.25">
      <c r="A46">
        <v>43</v>
      </c>
      <c r="B46" s="1" t="s">
        <v>12</v>
      </c>
      <c r="C46">
        <v>1988</v>
      </c>
      <c r="D46">
        <v>43</v>
      </c>
      <c r="E46" t="str">
        <f t="shared" si="0"/>
        <v>July 1988</v>
      </c>
      <c r="F46">
        <v>43</v>
      </c>
      <c r="K46">
        <v>2059</v>
      </c>
    </row>
    <row r="47" spans="1:11" x14ac:dyDescent="0.25">
      <c r="A47">
        <v>44</v>
      </c>
      <c r="B47" s="1" t="s">
        <v>6</v>
      </c>
      <c r="C47">
        <v>1988</v>
      </c>
      <c r="D47">
        <v>44</v>
      </c>
      <c r="E47" t="str">
        <f t="shared" si="0"/>
        <v>August 1988</v>
      </c>
      <c r="F47">
        <v>44</v>
      </c>
      <c r="K47">
        <v>2060</v>
      </c>
    </row>
    <row r="48" spans="1:11" x14ac:dyDescent="0.25">
      <c r="A48">
        <v>45</v>
      </c>
      <c r="B48" s="1" t="s">
        <v>13</v>
      </c>
      <c r="C48">
        <v>1988</v>
      </c>
      <c r="D48">
        <v>45</v>
      </c>
      <c r="E48" t="str">
        <f t="shared" si="0"/>
        <v>September 1988</v>
      </c>
      <c r="F48">
        <v>45</v>
      </c>
      <c r="K48">
        <v>2061</v>
      </c>
    </row>
    <row r="49" spans="1:11" x14ac:dyDescent="0.25">
      <c r="A49">
        <v>46</v>
      </c>
      <c r="B49" s="1" t="s">
        <v>14</v>
      </c>
      <c r="C49">
        <v>1988</v>
      </c>
      <c r="D49">
        <v>46</v>
      </c>
      <c r="E49" t="str">
        <f t="shared" si="0"/>
        <v>October 1988</v>
      </c>
      <c r="F49">
        <v>46</v>
      </c>
      <c r="K49">
        <v>2062</v>
      </c>
    </row>
    <row r="50" spans="1:11" x14ac:dyDescent="0.25">
      <c r="A50">
        <v>47</v>
      </c>
      <c r="B50" s="1" t="s">
        <v>15</v>
      </c>
      <c r="C50">
        <v>1988</v>
      </c>
      <c r="D50">
        <v>47</v>
      </c>
      <c r="E50" t="str">
        <f t="shared" si="0"/>
        <v>November 1988</v>
      </c>
      <c r="F50">
        <v>47</v>
      </c>
      <c r="K50">
        <v>2063</v>
      </c>
    </row>
    <row r="51" spans="1:11" x14ac:dyDescent="0.25">
      <c r="A51">
        <v>48</v>
      </c>
      <c r="B51" s="1" t="s">
        <v>16</v>
      </c>
      <c r="C51">
        <v>1988</v>
      </c>
      <c r="D51">
        <v>48</v>
      </c>
      <c r="E51" t="str">
        <f t="shared" si="0"/>
        <v>December 1988</v>
      </c>
      <c r="F51">
        <v>48</v>
      </c>
      <c r="K51">
        <v>2064</v>
      </c>
    </row>
    <row r="52" spans="1:11" x14ac:dyDescent="0.25">
      <c r="A52">
        <v>49</v>
      </c>
      <c r="B52" s="1" t="s">
        <v>9</v>
      </c>
      <c r="C52">
        <v>1989</v>
      </c>
      <c r="D52">
        <v>49</v>
      </c>
      <c r="E52" t="str">
        <f t="shared" si="0"/>
        <v>January 1989</v>
      </c>
      <c r="F52">
        <v>49</v>
      </c>
      <c r="K52">
        <v>2065</v>
      </c>
    </row>
    <row r="53" spans="1:11" x14ac:dyDescent="0.25">
      <c r="A53">
        <v>50</v>
      </c>
      <c r="B53" s="1" t="s">
        <v>10</v>
      </c>
      <c r="C53">
        <v>1989</v>
      </c>
      <c r="D53">
        <v>50</v>
      </c>
      <c r="E53" t="str">
        <f t="shared" si="0"/>
        <v>February 1989</v>
      </c>
      <c r="F53">
        <v>50</v>
      </c>
      <c r="K53">
        <v>2066</v>
      </c>
    </row>
    <row r="54" spans="1:11" x14ac:dyDescent="0.25">
      <c r="A54">
        <v>51</v>
      </c>
      <c r="B54" s="1" t="s">
        <v>5</v>
      </c>
      <c r="C54">
        <v>1989</v>
      </c>
      <c r="D54">
        <v>51</v>
      </c>
      <c r="E54" t="str">
        <f t="shared" si="0"/>
        <v>March 1989</v>
      </c>
      <c r="F54">
        <v>51</v>
      </c>
      <c r="K54">
        <v>2067</v>
      </c>
    </row>
    <row r="55" spans="1:11" x14ac:dyDescent="0.25">
      <c r="A55">
        <v>52</v>
      </c>
      <c r="B55" s="1" t="s">
        <v>7</v>
      </c>
      <c r="C55">
        <v>1989</v>
      </c>
      <c r="D55">
        <v>52</v>
      </c>
      <c r="E55" t="str">
        <f t="shared" si="0"/>
        <v>April 1989</v>
      </c>
      <c r="F55">
        <v>52</v>
      </c>
      <c r="K55">
        <v>2068</v>
      </c>
    </row>
    <row r="56" spans="1:11" x14ac:dyDescent="0.25">
      <c r="A56">
        <v>53</v>
      </c>
      <c r="B56" s="1" t="s">
        <v>8</v>
      </c>
      <c r="C56">
        <v>1989</v>
      </c>
      <c r="D56">
        <v>53</v>
      </c>
      <c r="E56" t="str">
        <f t="shared" si="0"/>
        <v>May 1989</v>
      </c>
      <c r="F56">
        <v>53</v>
      </c>
      <c r="K56">
        <v>2069</v>
      </c>
    </row>
    <row r="57" spans="1:11" x14ac:dyDescent="0.25">
      <c r="A57">
        <v>54</v>
      </c>
      <c r="B57" s="1" t="s">
        <v>11</v>
      </c>
      <c r="C57">
        <v>1989</v>
      </c>
      <c r="D57">
        <v>54</v>
      </c>
      <c r="E57" t="str">
        <f t="shared" si="0"/>
        <v>June 1989</v>
      </c>
      <c r="F57">
        <v>54</v>
      </c>
      <c r="K57">
        <v>2070</v>
      </c>
    </row>
    <row r="58" spans="1:11" x14ac:dyDescent="0.25">
      <c r="A58">
        <v>55</v>
      </c>
      <c r="B58" s="1" t="s">
        <v>12</v>
      </c>
      <c r="C58">
        <v>1989</v>
      </c>
      <c r="D58">
        <v>55</v>
      </c>
      <c r="E58" t="str">
        <f t="shared" si="0"/>
        <v>July 1989</v>
      </c>
      <c r="F58">
        <v>55</v>
      </c>
      <c r="K58">
        <v>2071</v>
      </c>
    </row>
    <row r="59" spans="1:11" x14ac:dyDescent="0.25">
      <c r="A59">
        <v>56</v>
      </c>
      <c r="B59" s="1" t="s">
        <v>6</v>
      </c>
      <c r="C59">
        <v>1989</v>
      </c>
      <c r="D59">
        <v>56</v>
      </c>
      <c r="E59" t="str">
        <f t="shared" si="0"/>
        <v>August 1989</v>
      </c>
      <c r="F59">
        <v>56</v>
      </c>
      <c r="K59">
        <v>2072</v>
      </c>
    </row>
    <row r="60" spans="1:11" x14ac:dyDescent="0.25">
      <c r="A60">
        <v>57</v>
      </c>
      <c r="B60" s="1" t="s">
        <v>13</v>
      </c>
      <c r="C60">
        <v>1989</v>
      </c>
      <c r="D60">
        <v>57</v>
      </c>
      <c r="E60" t="str">
        <f t="shared" si="0"/>
        <v>September 1989</v>
      </c>
      <c r="F60">
        <v>57</v>
      </c>
      <c r="K60">
        <v>2073</v>
      </c>
    </row>
    <row r="61" spans="1:11" x14ac:dyDescent="0.25">
      <c r="A61">
        <v>58</v>
      </c>
      <c r="B61" s="1" t="s">
        <v>14</v>
      </c>
      <c r="C61">
        <v>1989</v>
      </c>
      <c r="D61">
        <v>58</v>
      </c>
      <c r="E61" t="str">
        <f t="shared" si="0"/>
        <v>October 1989</v>
      </c>
      <c r="F61">
        <v>58</v>
      </c>
      <c r="K61">
        <v>2074</v>
      </c>
    </row>
    <row r="62" spans="1:11" x14ac:dyDescent="0.25">
      <c r="A62">
        <v>59</v>
      </c>
      <c r="B62" s="1" t="s">
        <v>15</v>
      </c>
      <c r="C62">
        <v>1989</v>
      </c>
      <c r="D62">
        <v>59</v>
      </c>
      <c r="E62" t="str">
        <f t="shared" si="0"/>
        <v>November 1989</v>
      </c>
      <c r="F62">
        <v>59</v>
      </c>
      <c r="K62">
        <v>2075</v>
      </c>
    </row>
    <row r="63" spans="1:11" x14ac:dyDescent="0.25">
      <c r="A63">
        <v>60</v>
      </c>
      <c r="B63" s="1" t="s">
        <v>16</v>
      </c>
      <c r="C63">
        <v>1989</v>
      </c>
      <c r="D63">
        <v>60</v>
      </c>
      <c r="E63" t="str">
        <f t="shared" si="0"/>
        <v>December 1989</v>
      </c>
      <c r="F63">
        <v>60</v>
      </c>
      <c r="K63">
        <v>2076</v>
      </c>
    </row>
    <row r="64" spans="1:11" x14ac:dyDescent="0.25">
      <c r="A64">
        <v>61</v>
      </c>
      <c r="B64" s="1" t="s">
        <v>9</v>
      </c>
      <c r="C64">
        <v>1990</v>
      </c>
      <c r="D64">
        <v>61</v>
      </c>
      <c r="E64" t="str">
        <f t="shared" si="0"/>
        <v>January 1990</v>
      </c>
      <c r="F64">
        <v>61</v>
      </c>
      <c r="K64">
        <v>2077</v>
      </c>
    </row>
    <row r="65" spans="1:11" x14ac:dyDescent="0.25">
      <c r="A65">
        <v>62</v>
      </c>
      <c r="B65" s="1" t="s">
        <v>10</v>
      </c>
      <c r="C65">
        <v>1990</v>
      </c>
      <c r="D65">
        <v>62</v>
      </c>
      <c r="E65" t="str">
        <f t="shared" si="0"/>
        <v>February 1990</v>
      </c>
      <c r="F65">
        <v>62</v>
      </c>
      <c r="K65">
        <v>2078</v>
      </c>
    </row>
    <row r="66" spans="1:11" x14ac:dyDescent="0.25">
      <c r="A66">
        <v>63</v>
      </c>
      <c r="B66" s="1" t="s">
        <v>5</v>
      </c>
      <c r="C66">
        <v>1990</v>
      </c>
      <c r="D66">
        <v>63</v>
      </c>
      <c r="E66" t="str">
        <f t="shared" si="0"/>
        <v>March 1990</v>
      </c>
      <c r="F66">
        <v>63</v>
      </c>
      <c r="K66">
        <v>2079</v>
      </c>
    </row>
    <row r="67" spans="1:11" x14ac:dyDescent="0.25">
      <c r="A67">
        <v>64</v>
      </c>
      <c r="B67" s="1" t="s">
        <v>7</v>
      </c>
      <c r="C67">
        <v>1990</v>
      </c>
      <c r="D67">
        <v>64</v>
      </c>
      <c r="E67" t="str">
        <f t="shared" si="0"/>
        <v>April 1990</v>
      </c>
      <c r="F67">
        <v>64</v>
      </c>
      <c r="K67">
        <v>2080</v>
      </c>
    </row>
    <row r="68" spans="1:11" x14ac:dyDescent="0.25">
      <c r="A68">
        <v>65</v>
      </c>
      <c r="B68" s="1" t="s">
        <v>8</v>
      </c>
      <c r="C68">
        <v>1990</v>
      </c>
      <c r="D68">
        <v>65</v>
      </c>
      <c r="E68" t="str">
        <f t="shared" si="0"/>
        <v>May 1990</v>
      </c>
      <c r="F68">
        <v>65</v>
      </c>
      <c r="K68">
        <v>2081</v>
      </c>
    </row>
    <row r="69" spans="1:11" x14ac:dyDescent="0.25">
      <c r="A69">
        <v>66</v>
      </c>
      <c r="B69" s="1" t="s">
        <v>11</v>
      </c>
      <c r="C69">
        <v>1990</v>
      </c>
      <c r="D69">
        <v>66</v>
      </c>
      <c r="E69" t="str">
        <f t="shared" ref="E69:E132" si="1">CONCATENATE(B69," ",C69)</f>
        <v>June 1990</v>
      </c>
      <c r="F69">
        <v>66</v>
      </c>
      <c r="K69">
        <v>2082</v>
      </c>
    </row>
    <row r="70" spans="1:11" x14ac:dyDescent="0.25">
      <c r="A70">
        <v>67</v>
      </c>
      <c r="B70" s="1" t="s">
        <v>12</v>
      </c>
      <c r="C70">
        <v>1990</v>
      </c>
      <c r="D70">
        <v>67</v>
      </c>
      <c r="E70" t="str">
        <f t="shared" si="1"/>
        <v>July 1990</v>
      </c>
      <c r="F70">
        <v>67</v>
      </c>
      <c r="K70">
        <v>2083</v>
      </c>
    </row>
    <row r="71" spans="1:11" x14ac:dyDescent="0.25">
      <c r="A71">
        <v>68</v>
      </c>
      <c r="B71" s="1" t="s">
        <v>6</v>
      </c>
      <c r="C71">
        <v>1990</v>
      </c>
      <c r="D71">
        <v>68</v>
      </c>
      <c r="E71" t="str">
        <f t="shared" si="1"/>
        <v>August 1990</v>
      </c>
      <c r="F71">
        <v>68</v>
      </c>
      <c r="K71">
        <v>2084</v>
      </c>
    </row>
    <row r="72" spans="1:11" x14ac:dyDescent="0.25">
      <c r="A72">
        <v>69</v>
      </c>
      <c r="B72" s="1" t="s">
        <v>13</v>
      </c>
      <c r="C72">
        <v>1990</v>
      </c>
      <c r="D72">
        <v>69</v>
      </c>
      <c r="E72" t="str">
        <f t="shared" si="1"/>
        <v>September 1990</v>
      </c>
      <c r="F72">
        <v>69</v>
      </c>
      <c r="K72">
        <v>2085</v>
      </c>
    </row>
    <row r="73" spans="1:11" x14ac:dyDescent="0.25">
      <c r="A73">
        <v>70</v>
      </c>
      <c r="B73" s="1" t="s">
        <v>14</v>
      </c>
      <c r="C73">
        <v>1990</v>
      </c>
      <c r="D73">
        <v>70</v>
      </c>
      <c r="E73" t="str">
        <f t="shared" si="1"/>
        <v>October 1990</v>
      </c>
      <c r="F73">
        <v>70</v>
      </c>
    </row>
    <row r="74" spans="1:11" x14ac:dyDescent="0.25">
      <c r="A74">
        <v>71</v>
      </c>
      <c r="B74" s="1" t="s">
        <v>15</v>
      </c>
      <c r="C74">
        <v>1990</v>
      </c>
      <c r="D74">
        <v>71</v>
      </c>
      <c r="E74" t="str">
        <f t="shared" si="1"/>
        <v>November 1990</v>
      </c>
      <c r="F74">
        <v>71</v>
      </c>
    </row>
    <row r="75" spans="1:11" x14ac:dyDescent="0.25">
      <c r="A75">
        <v>72</v>
      </c>
      <c r="B75" s="1" t="s">
        <v>16</v>
      </c>
      <c r="C75">
        <v>1990</v>
      </c>
      <c r="D75">
        <v>72</v>
      </c>
      <c r="E75" t="str">
        <f t="shared" si="1"/>
        <v>December 1990</v>
      </c>
      <c r="F75">
        <v>72</v>
      </c>
    </row>
    <row r="76" spans="1:11" x14ac:dyDescent="0.25">
      <c r="A76">
        <v>73</v>
      </c>
      <c r="B76" s="1" t="s">
        <v>9</v>
      </c>
      <c r="C76">
        <v>1991</v>
      </c>
      <c r="D76">
        <v>73</v>
      </c>
      <c r="E76" t="str">
        <f t="shared" si="1"/>
        <v>January 1991</v>
      </c>
      <c r="F76">
        <v>73</v>
      </c>
    </row>
    <row r="77" spans="1:11" x14ac:dyDescent="0.25">
      <c r="A77">
        <v>74</v>
      </c>
      <c r="B77" s="1" t="s">
        <v>10</v>
      </c>
      <c r="C77">
        <v>1991</v>
      </c>
      <c r="D77">
        <v>74</v>
      </c>
      <c r="E77" t="str">
        <f t="shared" si="1"/>
        <v>February 1991</v>
      </c>
      <c r="F77">
        <v>74</v>
      </c>
    </row>
    <row r="78" spans="1:11" x14ac:dyDescent="0.25">
      <c r="A78">
        <v>75</v>
      </c>
      <c r="B78" s="1" t="s">
        <v>5</v>
      </c>
      <c r="C78">
        <v>1991</v>
      </c>
      <c r="D78">
        <v>75</v>
      </c>
      <c r="E78" t="str">
        <f t="shared" si="1"/>
        <v>March 1991</v>
      </c>
      <c r="F78">
        <v>75</v>
      </c>
    </row>
    <row r="79" spans="1:11" x14ac:dyDescent="0.25">
      <c r="A79">
        <v>76</v>
      </c>
      <c r="B79" s="1" t="s">
        <v>7</v>
      </c>
      <c r="C79">
        <v>1991</v>
      </c>
      <c r="D79">
        <v>76</v>
      </c>
      <c r="E79" t="str">
        <f t="shared" si="1"/>
        <v>April 1991</v>
      </c>
      <c r="F79">
        <v>76</v>
      </c>
    </row>
    <row r="80" spans="1:11" x14ac:dyDescent="0.25">
      <c r="A80">
        <v>77</v>
      </c>
      <c r="B80" s="1" t="s">
        <v>8</v>
      </c>
      <c r="C80">
        <v>1991</v>
      </c>
      <c r="D80">
        <v>77</v>
      </c>
      <c r="E80" t="str">
        <f t="shared" si="1"/>
        <v>May 1991</v>
      </c>
      <c r="F80">
        <v>77</v>
      </c>
    </row>
    <row r="81" spans="1:6" x14ac:dyDescent="0.25">
      <c r="A81">
        <v>78</v>
      </c>
      <c r="B81" s="1" t="s">
        <v>11</v>
      </c>
      <c r="C81">
        <v>1991</v>
      </c>
      <c r="D81">
        <v>78</v>
      </c>
      <c r="E81" t="str">
        <f t="shared" si="1"/>
        <v>June 1991</v>
      </c>
      <c r="F81">
        <v>78</v>
      </c>
    </row>
    <row r="82" spans="1:6" x14ac:dyDescent="0.25">
      <c r="A82">
        <v>79</v>
      </c>
      <c r="B82" s="1" t="s">
        <v>12</v>
      </c>
      <c r="C82">
        <v>1991</v>
      </c>
      <c r="D82">
        <v>79</v>
      </c>
      <c r="E82" t="str">
        <f t="shared" si="1"/>
        <v>July 1991</v>
      </c>
      <c r="F82">
        <v>79</v>
      </c>
    </row>
    <row r="83" spans="1:6" x14ac:dyDescent="0.25">
      <c r="A83">
        <v>80</v>
      </c>
      <c r="B83" s="1" t="s">
        <v>6</v>
      </c>
      <c r="C83">
        <v>1991</v>
      </c>
      <c r="D83">
        <v>80</v>
      </c>
      <c r="E83" t="str">
        <f t="shared" si="1"/>
        <v>August 1991</v>
      </c>
      <c r="F83">
        <v>80</v>
      </c>
    </row>
    <row r="84" spans="1:6" x14ac:dyDescent="0.25">
      <c r="A84">
        <v>81</v>
      </c>
      <c r="B84" s="1" t="s">
        <v>13</v>
      </c>
      <c r="C84">
        <v>1991</v>
      </c>
      <c r="D84">
        <v>81</v>
      </c>
      <c r="E84" t="str">
        <f t="shared" si="1"/>
        <v>September 1991</v>
      </c>
      <c r="F84">
        <v>81</v>
      </c>
    </row>
    <row r="85" spans="1:6" x14ac:dyDescent="0.25">
      <c r="A85">
        <v>82</v>
      </c>
      <c r="B85" s="1" t="s">
        <v>14</v>
      </c>
      <c r="C85">
        <v>1991</v>
      </c>
      <c r="D85">
        <v>82</v>
      </c>
      <c r="E85" t="str">
        <f t="shared" si="1"/>
        <v>October 1991</v>
      </c>
      <c r="F85">
        <v>82</v>
      </c>
    </row>
    <row r="86" spans="1:6" x14ac:dyDescent="0.25">
      <c r="A86">
        <v>83</v>
      </c>
      <c r="B86" s="1" t="s">
        <v>15</v>
      </c>
      <c r="C86">
        <v>1991</v>
      </c>
      <c r="D86">
        <v>83</v>
      </c>
      <c r="E86" t="str">
        <f t="shared" si="1"/>
        <v>November 1991</v>
      </c>
      <c r="F86">
        <v>83</v>
      </c>
    </row>
    <row r="87" spans="1:6" x14ac:dyDescent="0.25">
      <c r="A87">
        <v>84</v>
      </c>
      <c r="B87" s="1" t="s">
        <v>16</v>
      </c>
      <c r="C87">
        <v>1991</v>
      </c>
      <c r="D87">
        <v>84</v>
      </c>
      <c r="E87" t="str">
        <f t="shared" si="1"/>
        <v>December 1991</v>
      </c>
      <c r="F87">
        <v>84</v>
      </c>
    </row>
    <row r="88" spans="1:6" x14ac:dyDescent="0.25">
      <c r="A88">
        <v>85</v>
      </c>
      <c r="B88" s="1" t="s">
        <v>9</v>
      </c>
      <c r="C88">
        <v>1992</v>
      </c>
      <c r="D88">
        <v>85</v>
      </c>
      <c r="E88" t="str">
        <f t="shared" si="1"/>
        <v>January 1992</v>
      </c>
      <c r="F88">
        <v>85</v>
      </c>
    </row>
    <row r="89" spans="1:6" x14ac:dyDescent="0.25">
      <c r="A89">
        <v>86</v>
      </c>
      <c r="B89" s="1" t="s">
        <v>10</v>
      </c>
      <c r="C89">
        <v>1992</v>
      </c>
      <c r="D89">
        <v>86</v>
      </c>
      <c r="E89" t="str">
        <f t="shared" si="1"/>
        <v>February 1992</v>
      </c>
      <c r="F89">
        <v>86</v>
      </c>
    </row>
    <row r="90" spans="1:6" x14ac:dyDescent="0.25">
      <c r="A90">
        <v>87</v>
      </c>
      <c r="B90" s="1" t="s">
        <v>5</v>
      </c>
      <c r="C90">
        <v>1992</v>
      </c>
      <c r="D90">
        <v>87</v>
      </c>
      <c r="E90" t="str">
        <f t="shared" si="1"/>
        <v>March 1992</v>
      </c>
      <c r="F90">
        <v>87</v>
      </c>
    </row>
    <row r="91" spans="1:6" x14ac:dyDescent="0.25">
      <c r="A91">
        <v>88</v>
      </c>
      <c r="B91" s="1" t="s">
        <v>7</v>
      </c>
      <c r="C91">
        <v>1992</v>
      </c>
      <c r="D91">
        <v>88</v>
      </c>
      <c r="E91" t="str">
        <f t="shared" si="1"/>
        <v>April 1992</v>
      </c>
      <c r="F91">
        <v>88</v>
      </c>
    </row>
    <row r="92" spans="1:6" x14ac:dyDescent="0.25">
      <c r="A92">
        <v>89</v>
      </c>
      <c r="B92" s="1" t="s">
        <v>8</v>
      </c>
      <c r="C92">
        <v>1992</v>
      </c>
      <c r="D92">
        <v>89</v>
      </c>
      <c r="E92" t="str">
        <f t="shared" si="1"/>
        <v>May 1992</v>
      </c>
      <c r="F92">
        <v>89</v>
      </c>
    </row>
    <row r="93" spans="1:6" x14ac:dyDescent="0.25">
      <c r="A93">
        <v>90</v>
      </c>
      <c r="B93" s="1" t="s">
        <v>11</v>
      </c>
      <c r="C93">
        <v>1992</v>
      </c>
      <c r="D93">
        <v>90</v>
      </c>
      <c r="E93" t="str">
        <f t="shared" si="1"/>
        <v>June 1992</v>
      </c>
      <c r="F93">
        <v>90</v>
      </c>
    </row>
    <row r="94" spans="1:6" x14ac:dyDescent="0.25">
      <c r="A94">
        <v>91</v>
      </c>
      <c r="B94" s="1" t="s">
        <v>12</v>
      </c>
      <c r="C94">
        <v>1992</v>
      </c>
      <c r="D94">
        <v>91</v>
      </c>
      <c r="E94" t="str">
        <f t="shared" si="1"/>
        <v>July 1992</v>
      </c>
      <c r="F94">
        <v>91</v>
      </c>
    </row>
    <row r="95" spans="1:6" x14ac:dyDescent="0.25">
      <c r="A95">
        <v>92</v>
      </c>
      <c r="B95" s="1" t="s">
        <v>6</v>
      </c>
      <c r="C95">
        <v>1992</v>
      </c>
      <c r="D95">
        <v>92</v>
      </c>
      <c r="E95" t="str">
        <f t="shared" si="1"/>
        <v>August 1992</v>
      </c>
      <c r="F95">
        <v>92</v>
      </c>
    </row>
    <row r="96" spans="1:6" x14ac:dyDescent="0.25">
      <c r="A96">
        <v>93</v>
      </c>
      <c r="B96" s="1" t="s">
        <v>13</v>
      </c>
      <c r="C96">
        <v>1992</v>
      </c>
      <c r="D96">
        <v>93</v>
      </c>
      <c r="E96" t="str">
        <f t="shared" si="1"/>
        <v>September 1992</v>
      </c>
      <c r="F96">
        <v>93</v>
      </c>
    </row>
    <row r="97" spans="1:6" x14ac:dyDescent="0.25">
      <c r="A97">
        <v>94</v>
      </c>
      <c r="B97" s="1" t="s">
        <v>14</v>
      </c>
      <c r="C97">
        <v>1992</v>
      </c>
      <c r="D97">
        <v>94</v>
      </c>
      <c r="E97" t="str">
        <f t="shared" si="1"/>
        <v>October 1992</v>
      </c>
      <c r="F97">
        <v>94</v>
      </c>
    </row>
    <row r="98" spans="1:6" x14ac:dyDescent="0.25">
      <c r="A98">
        <v>95</v>
      </c>
      <c r="B98" s="1" t="s">
        <v>15</v>
      </c>
      <c r="C98">
        <v>1992</v>
      </c>
      <c r="D98">
        <v>95</v>
      </c>
      <c r="E98" t="str">
        <f t="shared" si="1"/>
        <v>November 1992</v>
      </c>
      <c r="F98">
        <v>95</v>
      </c>
    </row>
    <row r="99" spans="1:6" x14ac:dyDescent="0.25">
      <c r="A99">
        <v>96</v>
      </c>
      <c r="B99" s="1" t="s">
        <v>16</v>
      </c>
      <c r="C99">
        <v>1992</v>
      </c>
      <c r="D99">
        <v>96</v>
      </c>
      <c r="E99" t="str">
        <f t="shared" si="1"/>
        <v>December 1992</v>
      </c>
      <c r="F99">
        <v>96</v>
      </c>
    </row>
    <row r="100" spans="1:6" x14ac:dyDescent="0.25">
      <c r="A100">
        <v>97</v>
      </c>
      <c r="B100" s="1" t="s">
        <v>9</v>
      </c>
      <c r="C100">
        <v>1993</v>
      </c>
      <c r="D100">
        <v>97</v>
      </c>
      <c r="E100" t="str">
        <f t="shared" si="1"/>
        <v>January 1993</v>
      </c>
      <c r="F100">
        <v>97</v>
      </c>
    </row>
    <row r="101" spans="1:6" x14ac:dyDescent="0.25">
      <c r="A101">
        <v>98</v>
      </c>
      <c r="B101" s="1" t="s">
        <v>10</v>
      </c>
      <c r="C101">
        <v>1993</v>
      </c>
      <c r="D101">
        <v>98</v>
      </c>
      <c r="E101" t="str">
        <f t="shared" si="1"/>
        <v>February 1993</v>
      </c>
      <c r="F101">
        <v>98</v>
      </c>
    </row>
    <row r="102" spans="1:6" x14ac:dyDescent="0.25">
      <c r="A102">
        <v>99</v>
      </c>
      <c r="B102" s="1" t="s">
        <v>5</v>
      </c>
      <c r="C102">
        <v>1993</v>
      </c>
      <c r="D102">
        <v>99</v>
      </c>
      <c r="E102" t="str">
        <f t="shared" si="1"/>
        <v>March 1993</v>
      </c>
      <c r="F102">
        <v>99</v>
      </c>
    </row>
    <row r="103" spans="1:6" x14ac:dyDescent="0.25">
      <c r="A103">
        <v>100</v>
      </c>
      <c r="B103" s="1" t="s">
        <v>7</v>
      </c>
      <c r="C103">
        <v>1993</v>
      </c>
      <c r="D103">
        <v>100</v>
      </c>
      <c r="E103" t="str">
        <f t="shared" si="1"/>
        <v>April 1993</v>
      </c>
      <c r="F103">
        <v>100</v>
      </c>
    </row>
    <row r="104" spans="1:6" x14ac:dyDescent="0.25">
      <c r="A104">
        <v>101</v>
      </c>
      <c r="B104" s="1" t="s">
        <v>8</v>
      </c>
      <c r="C104">
        <v>1993</v>
      </c>
      <c r="D104">
        <v>101</v>
      </c>
      <c r="E104" t="str">
        <f t="shared" si="1"/>
        <v>May 1993</v>
      </c>
      <c r="F104">
        <v>101</v>
      </c>
    </row>
    <row r="105" spans="1:6" x14ac:dyDescent="0.25">
      <c r="A105">
        <v>102</v>
      </c>
      <c r="B105" s="1" t="s">
        <v>11</v>
      </c>
      <c r="C105">
        <v>1993</v>
      </c>
      <c r="D105">
        <v>102</v>
      </c>
      <c r="E105" t="str">
        <f t="shared" si="1"/>
        <v>June 1993</v>
      </c>
      <c r="F105">
        <v>102</v>
      </c>
    </row>
    <row r="106" spans="1:6" x14ac:dyDescent="0.25">
      <c r="A106">
        <v>103</v>
      </c>
      <c r="B106" s="1" t="s">
        <v>12</v>
      </c>
      <c r="C106">
        <v>1993</v>
      </c>
      <c r="D106">
        <v>103</v>
      </c>
      <c r="E106" t="str">
        <f t="shared" si="1"/>
        <v>July 1993</v>
      </c>
      <c r="F106">
        <v>103</v>
      </c>
    </row>
    <row r="107" spans="1:6" x14ac:dyDescent="0.25">
      <c r="A107">
        <v>104</v>
      </c>
      <c r="B107" s="1" t="s">
        <v>6</v>
      </c>
      <c r="C107">
        <v>1993</v>
      </c>
      <c r="D107">
        <v>104</v>
      </c>
      <c r="E107" t="str">
        <f t="shared" si="1"/>
        <v>August 1993</v>
      </c>
      <c r="F107">
        <v>104</v>
      </c>
    </row>
    <row r="108" spans="1:6" x14ac:dyDescent="0.25">
      <c r="A108">
        <v>105</v>
      </c>
      <c r="B108" s="1" t="s">
        <v>13</v>
      </c>
      <c r="C108">
        <v>1993</v>
      </c>
      <c r="D108">
        <v>105</v>
      </c>
      <c r="E108" t="str">
        <f t="shared" si="1"/>
        <v>September 1993</v>
      </c>
      <c r="F108">
        <v>105</v>
      </c>
    </row>
    <row r="109" spans="1:6" x14ac:dyDescent="0.25">
      <c r="A109">
        <v>106</v>
      </c>
      <c r="B109" s="1" t="s">
        <v>14</v>
      </c>
      <c r="C109">
        <v>1993</v>
      </c>
      <c r="D109">
        <v>106</v>
      </c>
      <c r="E109" t="str">
        <f t="shared" si="1"/>
        <v>October 1993</v>
      </c>
      <c r="F109">
        <v>106</v>
      </c>
    </row>
    <row r="110" spans="1:6" x14ac:dyDescent="0.25">
      <c r="A110">
        <v>107</v>
      </c>
      <c r="B110" s="1" t="s">
        <v>15</v>
      </c>
      <c r="C110">
        <v>1993</v>
      </c>
      <c r="D110">
        <v>107</v>
      </c>
      <c r="E110" t="str">
        <f t="shared" si="1"/>
        <v>November 1993</v>
      </c>
      <c r="F110">
        <v>107</v>
      </c>
    </row>
    <row r="111" spans="1:6" x14ac:dyDescent="0.25">
      <c r="A111">
        <v>108</v>
      </c>
      <c r="B111" s="1" t="s">
        <v>16</v>
      </c>
      <c r="C111">
        <v>1993</v>
      </c>
      <c r="D111">
        <v>108</v>
      </c>
      <c r="E111" t="str">
        <f t="shared" si="1"/>
        <v>December 1993</v>
      </c>
      <c r="F111">
        <v>108</v>
      </c>
    </row>
    <row r="112" spans="1:6" x14ac:dyDescent="0.25">
      <c r="A112">
        <v>109</v>
      </c>
      <c r="B112" s="1" t="s">
        <v>9</v>
      </c>
      <c r="C112">
        <v>1994</v>
      </c>
      <c r="D112">
        <v>109</v>
      </c>
      <c r="E112" t="str">
        <f t="shared" si="1"/>
        <v>January 1994</v>
      </c>
      <c r="F112">
        <v>109</v>
      </c>
    </row>
    <row r="113" spans="1:6" x14ac:dyDescent="0.25">
      <c r="A113">
        <v>110</v>
      </c>
      <c r="B113" s="1" t="s">
        <v>10</v>
      </c>
      <c r="C113">
        <v>1994</v>
      </c>
      <c r="D113">
        <v>110</v>
      </c>
      <c r="E113" t="str">
        <f t="shared" si="1"/>
        <v>February 1994</v>
      </c>
      <c r="F113">
        <v>110</v>
      </c>
    </row>
    <row r="114" spans="1:6" x14ac:dyDescent="0.25">
      <c r="A114">
        <v>111</v>
      </c>
      <c r="B114" s="1" t="s">
        <v>5</v>
      </c>
      <c r="C114">
        <v>1994</v>
      </c>
      <c r="D114">
        <v>111</v>
      </c>
      <c r="E114" t="str">
        <f t="shared" si="1"/>
        <v>March 1994</v>
      </c>
      <c r="F114">
        <v>111</v>
      </c>
    </row>
    <row r="115" spans="1:6" x14ac:dyDescent="0.25">
      <c r="A115">
        <v>112</v>
      </c>
      <c r="B115" s="1" t="s">
        <v>7</v>
      </c>
      <c r="C115">
        <v>1994</v>
      </c>
      <c r="D115">
        <v>112</v>
      </c>
      <c r="E115" t="str">
        <f t="shared" si="1"/>
        <v>April 1994</v>
      </c>
      <c r="F115">
        <v>112</v>
      </c>
    </row>
    <row r="116" spans="1:6" x14ac:dyDescent="0.25">
      <c r="A116">
        <v>113</v>
      </c>
      <c r="B116" s="1" t="s">
        <v>8</v>
      </c>
      <c r="C116">
        <v>1994</v>
      </c>
      <c r="D116">
        <v>113</v>
      </c>
      <c r="E116" t="str">
        <f t="shared" si="1"/>
        <v>May 1994</v>
      </c>
      <c r="F116">
        <v>113</v>
      </c>
    </row>
    <row r="117" spans="1:6" x14ac:dyDescent="0.25">
      <c r="A117">
        <v>114</v>
      </c>
      <c r="B117" s="1" t="s">
        <v>11</v>
      </c>
      <c r="C117">
        <v>1994</v>
      </c>
      <c r="D117">
        <v>114</v>
      </c>
      <c r="E117" t="str">
        <f t="shared" si="1"/>
        <v>June 1994</v>
      </c>
      <c r="F117">
        <v>114</v>
      </c>
    </row>
    <row r="118" spans="1:6" x14ac:dyDescent="0.25">
      <c r="A118">
        <v>115</v>
      </c>
      <c r="B118" s="1" t="s">
        <v>12</v>
      </c>
      <c r="C118">
        <v>1994</v>
      </c>
      <c r="D118">
        <v>115</v>
      </c>
      <c r="E118" t="str">
        <f t="shared" si="1"/>
        <v>July 1994</v>
      </c>
      <c r="F118">
        <v>115</v>
      </c>
    </row>
    <row r="119" spans="1:6" x14ac:dyDescent="0.25">
      <c r="A119">
        <v>116</v>
      </c>
      <c r="B119" s="1" t="s">
        <v>6</v>
      </c>
      <c r="C119">
        <v>1994</v>
      </c>
      <c r="D119">
        <v>116</v>
      </c>
      <c r="E119" t="str">
        <f t="shared" si="1"/>
        <v>August 1994</v>
      </c>
      <c r="F119">
        <v>116</v>
      </c>
    </row>
    <row r="120" spans="1:6" x14ac:dyDescent="0.25">
      <c r="A120">
        <v>117</v>
      </c>
      <c r="B120" s="1" t="s">
        <v>13</v>
      </c>
      <c r="C120">
        <v>1994</v>
      </c>
      <c r="D120">
        <v>117</v>
      </c>
      <c r="E120" t="str">
        <f t="shared" si="1"/>
        <v>September 1994</v>
      </c>
      <c r="F120">
        <v>117</v>
      </c>
    </row>
    <row r="121" spans="1:6" x14ac:dyDescent="0.25">
      <c r="A121">
        <v>118</v>
      </c>
      <c r="B121" s="1" t="s">
        <v>14</v>
      </c>
      <c r="C121">
        <v>1994</v>
      </c>
      <c r="D121">
        <v>118</v>
      </c>
      <c r="E121" t="str">
        <f t="shared" si="1"/>
        <v>October 1994</v>
      </c>
      <c r="F121">
        <v>118</v>
      </c>
    </row>
    <row r="122" spans="1:6" x14ac:dyDescent="0.25">
      <c r="A122">
        <v>119</v>
      </c>
      <c r="B122" s="1" t="s">
        <v>15</v>
      </c>
      <c r="C122">
        <v>1994</v>
      </c>
      <c r="D122">
        <v>119</v>
      </c>
      <c r="E122" t="str">
        <f t="shared" si="1"/>
        <v>November 1994</v>
      </c>
      <c r="F122">
        <v>119</v>
      </c>
    </row>
    <row r="123" spans="1:6" x14ac:dyDescent="0.25">
      <c r="A123">
        <v>120</v>
      </c>
      <c r="B123" s="1" t="s">
        <v>16</v>
      </c>
      <c r="C123">
        <v>1994</v>
      </c>
      <c r="D123">
        <v>120</v>
      </c>
      <c r="E123" t="str">
        <f t="shared" si="1"/>
        <v>December 1994</v>
      </c>
      <c r="F123">
        <v>120</v>
      </c>
    </row>
    <row r="124" spans="1:6" x14ac:dyDescent="0.25">
      <c r="A124">
        <v>121</v>
      </c>
      <c r="B124" s="1" t="s">
        <v>9</v>
      </c>
      <c r="C124">
        <v>1995</v>
      </c>
      <c r="D124">
        <v>121</v>
      </c>
      <c r="E124" t="str">
        <f t="shared" si="1"/>
        <v>January 1995</v>
      </c>
      <c r="F124">
        <v>121</v>
      </c>
    </row>
    <row r="125" spans="1:6" x14ac:dyDescent="0.25">
      <c r="A125">
        <v>122</v>
      </c>
      <c r="B125" s="1" t="s">
        <v>10</v>
      </c>
      <c r="C125">
        <v>1995</v>
      </c>
      <c r="D125">
        <v>122</v>
      </c>
      <c r="E125" t="str">
        <f t="shared" si="1"/>
        <v>February 1995</v>
      </c>
      <c r="F125">
        <v>122</v>
      </c>
    </row>
    <row r="126" spans="1:6" x14ac:dyDescent="0.25">
      <c r="A126">
        <v>123</v>
      </c>
      <c r="B126" s="1" t="s">
        <v>5</v>
      </c>
      <c r="C126">
        <v>1995</v>
      </c>
      <c r="D126">
        <v>123</v>
      </c>
      <c r="E126" t="str">
        <f t="shared" si="1"/>
        <v>March 1995</v>
      </c>
      <c r="F126">
        <v>123</v>
      </c>
    </row>
    <row r="127" spans="1:6" x14ac:dyDescent="0.25">
      <c r="A127">
        <v>124</v>
      </c>
      <c r="B127" s="1" t="s">
        <v>7</v>
      </c>
      <c r="C127">
        <v>1995</v>
      </c>
      <c r="D127">
        <v>124</v>
      </c>
      <c r="E127" t="str">
        <f t="shared" si="1"/>
        <v>April 1995</v>
      </c>
      <c r="F127">
        <v>124</v>
      </c>
    </row>
    <row r="128" spans="1:6" x14ac:dyDescent="0.25">
      <c r="A128">
        <v>125</v>
      </c>
      <c r="B128" s="1" t="s">
        <v>8</v>
      </c>
      <c r="C128">
        <v>1995</v>
      </c>
      <c r="D128">
        <v>125</v>
      </c>
      <c r="E128" t="str">
        <f t="shared" si="1"/>
        <v>May 1995</v>
      </c>
      <c r="F128">
        <v>125</v>
      </c>
    </row>
    <row r="129" spans="1:6" x14ac:dyDescent="0.25">
      <c r="A129">
        <v>126</v>
      </c>
      <c r="B129" s="1" t="s">
        <v>11</v>
      </c>
      <c r="C129">
        <v>1995</v>
      </c>
      <c r="D129">
        <v>126</v>
      </c>
      <c r="E129" t="str">
        <f t="shared" si="1"/>
        <v>June 1995</v>
      </c>
      <c r="F129">
        <v>126</v>
      </c>
    </row>
    <row r="130" spans="1:6" x14ac:dyDescent="0.25">
      <c r="A130">
        <v>127</v>
      </c>
      <c r="B130" s="1" t="s">
        <v>12</v>
      </c>
      <c r="C130">
        <v>1995</v>
      </c>
      <c r="D130">
        <v>127</v>
      </c>
      <c r="E130" t="str">
        <f t="shared" si="1"/>
        <v>July 1995</v>
      </c>
      <c r="F130">
        <v>127</v>
      </c>
    </row>
    <row r="131" spans="1:6" x14ac:dyDescent="0.25">
      <c r="A131">
        <v>128</v>
      </c>
      <c r="B131" s="1" t="s">
        <v>6</v>
      </c>
      <c r="C131">
        <v>1995</v>
      </c>
      <c r="D131">
        <v>128</v>
      </c>
      <c r="E131" t="str">
        <f t="shared" si="1"/>
        <v>August 1995</v>
      </c>
      <c r="F131">
        <v>128</v>
      </c>
    </row>
    <row r="132" spans="1:6" x14ac:dyDescent="0.25">
      <c r="A132">
        <v>129</v>
      </c>
      <c r="B132" s="1" t="s">
        <v>13</v>
      </c>
      <c r="C132">
        <v>1995</v>
      </c>
      <c r="D132">
        <v>129</v>
      </c>
      <c r="E132" t="str">
        <f t="shared" si="1"/>
        <v>September 1995</v>
      </c>
      <c r="F132">
        <v>129</v>
      </c>
    </row>
    <row r="133" spans="1:6" x14ac:dyDescent="0.25">
      <c r="A133">
        <v>130</v>
      </c>
      <c r="B133" s="1" t="s">
        <v>14</v>
      </c>
      <c r="C133">
        <v>1995</v>
      </c>
      <c r="D133">
        <v>130</v>
      </c>
      <c r="E133" t="str">
        <f t="shared" ref="E133:E196" si="2">CONCATENATE(B133," ",C133)</f>
        <v>October 1995</v>
      </c>
      <c r="F133">
        <v>130</v>
      </c>
    </row>
    <row r="134" spans="1:6" x14ac:dyDescent="0.25">
      <c r="A134">
        <v>131</v>
      </c>
      <c r="B134" s="1" t="s">
        <v>15</v>
      </c>
      <c r="C134">
        <v>1995</v>
      </c>
      <c r="D134">
        <v>131</v>
      </c>
      <c r="E134" t="str">
        <f t="shared" si="2"/>
        <v>November 1995</v>
      </c>
      <c r="F134">
        <v>131</v>
      </c>
    </row>
    <row r="135" spans="1:6" x14ac:dyDescent="0.25">
      <c r="A135">
        <v>132</v>
      </c>
      <c r="B135" s="1" t="s">
        <v>16</v>
      </c>
      <c r="C135">
        <v>1995</v>
      </c>
      <c r="D135">
        <v>132</v>
      </c>
      <c r="E135" t="str">
        <f t="shared" si="2"/>
        <v>December 1995</v>
      </c>
      <c r="F135">
        <v>132</v>
      </c>
    </row>
    <row r="136" spans="1:6" x14ac:dyDescent="0.25">
      <c r="A136">
        <v>133</v>
      </c>
      <c r="B136" s="1" t="s">
        <v>9</v>
      </c>
      <c r="C136">
        <v>1996</v>
      </c>
      <c r="D136">
        <v>133</v>
      </c>
      <c r="E136" t="str">
        <f t="shared" si="2"/>
        <v>January 1996</v>
      </c>
      <c r="F136">
        <v>133</v>
      </c>
    </row>
    <row r="137" spans="1:6" x14ac:dyDescent="0.25">
      <c r="A137">
        <v>134</v>
      </c>
      <c r="B137" s="1" t="s">
        <v>10</v>
      </c>
      <c r="C137">
        <v>1996</v>
      </c>
      <c r="D137">
        <v>134</v>
      </c>
      <c r="E137" t="str">
        <f t="shared" si="2"/>
        <v>February 1996</v>
      </c>
      <c r="F137">
        <v>134</v>
      </c>
    </row>
    <row r="138" spans="1:6" x14ac:dyDescent="0.25">
      <c r="A138">
        <v>135</v>
      </c>
      <c r="B138" s="1" t="s">
        <v>5</v>
      </c>
      <c r="C138">
        <v>1996</v>
      </c>
      <c r="D138">
        <v>135</v>
      </c>
      <c r="E138" t="str">
        <f t="shared" si="2"/>
        <v>March 1996</v>
      </c>
      <c r="F138">
        <v>135</v>
      </c>
    </row>
    <row r="139" spans="1:6" x14ac:dyDescent="0.25">
      <c r="A139">
        <v>136</v>
      </c>
      <c r="B139" s="1" t="s">
        <v>7</v>
      </c>
      <c r="C139">
        <v>1996</v>
      </c>
      <c r="D139">
        <v>136</v>
      </c>
      <c r="E139" t="str">
        <f t="shared" si="2"/>
        <v>April 1996</v>
      </c>
      <c r="F139">
        <v>136</v>
      </c>
    </row>
    <row r="140" spans="1:6" x14ac:dyDescent="0.25">
      <c r="A140">
        <v>137</v>
      </c>
      <c r="B140" s="1" t="s">
        <v>8</v>
      </c>
      <c r="C140">
        <v>1996</v>
      </c>
      <c r="D140">
        <v>137</v>
      </c>
      <c r="E140" t="str">
        <f t="shared" si="2"/>
        <v>May 1996</v>
      </c>
      <c r="F140">
        <v>137</v>
      </c>
    </row>
    <row r="141" spans="1:6" x14ac:dyDescent="0.25">
      <c r="A141">
        <v>138</v>
      </c>
      <c r="B141" s="1" t="s">
        <v>11</v>
      </c>
      <c r="C141">
        <v>1996</v>
      </c>
      <c r="D141">
        <v>138</v>
      </c>
      <c r="E141" t="str">
        <f t="shared" si="2"/>
        <v>June 1996</v>
      </c>
      <c r="F141">
        <v>138</v>
      </c>
    </row>
    <row r="142" spans="1:6" x14ac:dyDescent="0.25">
      <c r="A142">
        <v>139</v>
      </c>
      <c r="B142" s="1" t="s">
        <v>12</v>
      </c>
      <c r="C142">
        <v>1996</v>
      </c>
      <c r="D142">
        <v>139</v>
      </c>
      <c r="E142" t="str">
        <f t="shared" si="2"/>
        <v>July 1996</v>
      </c>
      <c r="F142">
        <v>139</v>
      </c>
    </row>
    <row r="143" spans="1:6" x14ac:dyDescent="0.25">
      <c r="A143">
        <v>140</v>
      </c>
      <c r="B143" s="1" t="s">
        <v>6</v>
      </c>
      <c r="C143">
        <v>1996</v>
      </c>
      <c r="D143">
        <v>140</v>
      </c>
      <c r="E143" t="str">
        <f t="shared" si="2"/>
        <v>August 1996</v>
      </c>
      <c r="F143">
        <v>140</v>
      </c>
    </row>
    <row r="144" spans="1:6" x14ac:dyDescent="0.25">
      <c r="A144">
        <v>141</v>
      </c>
      <c r="B144" s="1" t="s">
        <v>13</v>
      </c>
      <c r="C144">
        <v>1996</v>
      </c>
      <c r="D144">
        <v>141</v>
      </c>
      <c r="E144" t="str">
        <f t="shared" si="2"/>
        <v>September 1996</v>
      </c>
      <c r="F144">
        <v>141</v>
      </c>
    </row>
    <row r="145" spans="1:6" x14ac:dyDescent="0.25">
      <c r="A145">
        <v>142</v>
      </c>
      <c r="B145" s="1" t="s">
        <v>14</v>
      </c>
      <c r="C145">
        <v>1996</v>
      </c>
      <c r="D145">
        <v>142</v>
      </c>
      <c r="E145" t="str">
        <f t="shared" si="2"/>
        <v>October 1996</v>
      </c>
      <c r="F145">
        <v>142</v>
      </c>
    </row>
    <row r="146" spans="1:6" x14ac:dyDescent="0.25">
      <c r="A146">
        <v>143</v>
      </c>
      <c r="B146" s="1" t="s">
        <v>15</v>
      </c>
      <c r="C146">
        <v>1996</v>
      </c>
      <c r="D146">
        <v>143</v>
      </c>
      <c r="E146" t="str">
        <f t="shared" si="2"/>
        <v>November 1996</v>
      </c>
      <c r="F146">
        <v>143</v>
      </c>
    </row>
    <row r="147" spans="1:6" x14ac:dyDescent="0.25">
      <c r="A147">
        <v>144</v>
      </c>
      <c r="B147" s="1" t="s">
        <v>16</v>
      </c>
      <c r="C147">
        <v>1996</v>
      </c>
      <c r="D147">
        <v>144</v>
      </c>
      <c r="E147" t="str">
        <f t="shared" si="2"/>
        <v>December 1996</v>
      </c>
      <c r="F147">
        <v>144</v>
      </c>
    </row>
    <row r="148" spans="1:6" x14ac:dyDescent="0.25">
      <c r="A148">
        <v>145</v>
      </c>
      <c r="B148" s="1" t="s">
        <v>9</v>
      </c>
      <c r="C148">
        <v>1997</v>
      </c>
      <c r="D148">
        <v>145</v>
      </c>
      <c r="E148" t="str">
        <f t="shared" si="2"/>
        <v>January 1997</v>
      </c>
      <c r="F148">
        <v>145</v>
      </c>
    </row>
    <row r="149" spans="1:6" x14ac:dyDescent="0.25">
      <c r="A149">
        <v>146</v>
      </c>
      <c r="B149" s="1" t="s">
        <v>10</v>
      </c>
      <c r="C149">
        <v>1997</v>
      </c>
      <c r="D149">
        <v>146</v>
      </c>
      <c r="E149" t="str">
        <f t="shared" si="2"/>
        <v>February 1997</v>
      </c>
      <c r="F149">
        <v>146</v>
      </c>
    </row>
    <row r="150" spans="1:6" x14ac:dyDescent="0.25">
      <c r="A150">
        <v>147</v>
      </c>
      <c r="B150" s="1" t="s">
        <v>5</v>
      </c>
      <c r="C150">
        <v>1997</v>
      </c>
      <c r="D150">
        <v>147</v>
      </c>
      <c r="E150" t="str">
        <f t="shared" si="2"/>
        <v>March 1997</v>
      </c>
      <c r="F150">
        <v>147</v>
      </c>
    </row>
    <row r="151" spans="1:6" x14ac:dyDescent="0.25">
      <c r="A151">
        <v>148</v>
      </c>
      <c r="B151" s="1" t="s">
        <v>7</v>
      </c>
      <c r="C151">
        <v>1997</v>
      </c>
      <c r="D151">
        <v>148</v>
      </c>
      <c r="E151" t="str">
        <f t="shared" si="2"/>
        <v>April 1997</v>
      </c>
      <c r="F151">
        <v>148</v>
      </c>
    </row>
    <row r="152" spans="1:6" x14ac:dyDescent="0.25">
      <c r="A152">
        <v>149</v>
      </c>
      <c r="B152" s="1" t="s">
        <v>8</v>
      </c>
      <c r="C152">
        <v>1997</v>
      </c>
      <c r="D152">
        <v>149</v>
      </c>
      <c r="E152" t="str">
        <f t="shared" si="2"/>
        <v>May 1997</v>
      </c>
      <c r="F152">
        <v>149</v>
      </c>
    </row>
    <row r="153" spans="1:6" x14ac:dyDescent="0.25">
      <c r="A153">
        <v>150</v>
      </c>
      <c r="B153" s="1" t="s">
        <v>11</v>
      </c>
      <c r="C153">
        <v>1997</v>
      </c>
      <c r="D153">
        <v>150</v>
      </c>
      <c r="E153" t="str">
        <f t="shared" si="2"/>
        <v>June 1997</v>
      </c>
      <c r="F153">
        <v>150</v>
      </c>
    </row>
    <row r="154" spans="1:6" x14ac:dyDescent="0.25">
      <c r="A154">
        <v>151</v>
      </c>
      <c r="B154" s="1" t="s">
        <v>12</v>
      </c>
      <c r="C154">
        <v>1997</v>
      </c>
      <c r="D154">
        <v>151</v>
      </c>
      <c r="E154" t="str">
        <f t="shared" si="2"/>
        <v>July 1997</v>
      </c>
      <c r="F154">
        <v>151</v>
      </c>
    </row>
    <row r="155" spans="1:6" x14ac:dyDescent="0.25">
      <c r="A155">
        <v>152</v>
      </c>
      <c r="B155" s="1" t="s">
        <v>6</v>
      </c>
      <c r="C155">
        <v>1997</v>
      </c>
      <c r="D155">
        <v>152</v>
      </c>
      <c r="E155" t="str">
        <f t="shared" si="2"/>
        <v>August 1997</v>
      </c>
      <c r="F155">
        <v>152</v>
      </c>
    </row>
    <row r="156" spans="1:6" x14ac:dyDescent="0.25">
      <c r="A156">
        <v>153</v>
      </c>
      <c r="B156" s="1" t="s">
        <v>13</v>
      </c>
      <c r="C156">
        <v>1997</v>
      </c>
      <c r="D156">
        <v>153</v>
      </c>
      <c r="E156" t="str">
        <f t="shared" si="2"/>
        <v>September 1997</v>
      </c>
      <c r="F156">
        <v>153</v>
      </c>
    </row>
    <row r="157" spans="1:6" x14ac:dyDescent="0.25">
      <c r="A157">
        <v>154</v>
      </c>
      <c r="B157" s="1" t="s">
        <v>14</v>
      </c>
      <c r="C157">
        <v>1997</v>
      </c>
      <c r="D157">
        <v>154</v>
      </c>
      <c r="E157" t="str">
        <f t="shared" si="2"/>
        <v>October 1997</v>
      </c>
      <c r="F157">
        <v>154</v>
      </c>
    </row>
    <row r="158" spans="1:6" x14ac:dyDescent="0.25">
      <c r="A158">
        <v>155</v>
      </c>
      <c r="B158" s="1" t="s">
        <v>15</v>
      </c>
      <c r="C158">
        <v>1997</v>
      </c>
      <c r="D158">
        <v>155</v>
      </c>
      <c r="E158" t="str">
        <f t="shared" si="2"/>
        <v>November 1997</v>
      </c>
      <c r="F158">
        <v>155</v>
      </c>
    </row>
    <row r="159" spans="1:6" x14ac:dyDescent="0.25">
      <c r="A159">
        <v>156</v>
      </c>
      <c r="B159" s="1" t="s">
        <v>16</v>
      </c>
      <c r="C159">
        <v>1997</v>
      </c>
      <c r="D159">
        <v>156</v>
      </c>
      <c r="E159" t="str">
        <f t="shared" si="2"/>
        <v>December 1997</v>
      </c>
      <c r="F159">
        <v>156</v>
      </c>
    </row>
    <row r="160" spans="1:6" x14ac:dyDescent="0.25">
      <c r="A160">
        <v>157</v>
      </c>
      <c r="B160" s="1" t="s">
        <v>9</v>
      </c>
      <c r="C160">
        <v>1998</v>
      </c>
      <c r="D160">
        <v>157</v>
      </c>
      <c r="E160" t="str">
        <f t="shared" si="2"/>
        <v>January 1998</v>
      </c>
      <c r="F160">
        <v>157</v>
      </c>
    </row>
    <row r="161" spans="1:6" x14ac:dyDescent="0.25">
      <c r="A161">
        <v>158</v>
      </c>
      <c r="B161" s="1" t="s">
        <v>10</v>
      </c>
      <c r="C161">
        <v>1998</v>
      </c>
      <c r="D161">
        <v>158</v>
      </c>
      <c r="E161" t="str">
        <f t="shared" si="2"/>
        <v>February 1998</v>
      </c>
      <c r="F161">
        <v>158</v>
      </c>
    </row>
    <row r="162" spans="1:6" x14ac:dyDescent="0.25">
      <c r="A162">
        <v>159</v>
      </c>
      <c r="B162" s="1" t="s">
        <v>5</v>
      </c>
      <c r="C162">
        <v>1998</v>
      </c>
      <c r="D162">
        <v>159</v>
      </c>
      <c r="E162" t="str">
        <f t="shared" si="2"/>
        <v>March 1998</v>
      </c>
      <c r="F162">
        <v>159</v>
      </c>
    </row>
    <row r="163" spans="1:6" x14ac:dyDescent="0.25">
      <c r="A163">
        <v>160</v>
      </c>
      <c r="B163" s="1" t="s">
        <v>7</v>
      </c>
      <c r="C163">
        <v>1998</v>
      </c>
      <c r="D163">
        <v>160</v>
      </c>
      <c r="E163" t="str">
        <f t="shared" si="2"/>
        <v>April 1998</v>
      </c>
      <c r="F163">
        <v>160</v>
      </c>
    </row>
    <row r="164" spans="1:6" x14ac:dyDescent="0.25">
      <c r="A164">
        <v>161</v>
      </c>
      <c r="B164" s="1" t="s">
        <v>8</v>
      </c>
      <c r="C164">
        <v>1998</v>
      </c>
      <c r="D164">
        <v>161</v>
      </c>
      <c r="E164" t="str">
        <f t="shared" si="2"/>
        <v>May 1998</v>
      </c>
      <c r="F164">
        <v>161</v>
      </c>
    </row>
    <row r="165" spans="1:6" x14ac:dyDescent="0.25">
      <c r="A165">
        <v>162</v>
      </c>
      <c r="B165" s="1" t="s">
        <v>11</v>
      </c>
      <c r="C165">
        <v>1998</v>
      </c>
      <c r="D165">
        <v>162</v>
      </c>
      <c r="E165" t="str">
        <f t="shared" si="2"/>
        <v>June 1998</v>
      </c>
      <c r="F165">
        <v>162</v>
      </c>
    </row>
    <row r="166" spans="1:6" x14ac:dyDescent="0.25">
      <c r="A166">
        <v>163</v>
      </c>
      <c r="B166" s="1" t="s">
        <v>12</v>
      </c>
      <c r="C166">
        <v>1998</v>
      </c>
      <c r="D166">
        <v>163</v>
      </c>
      <c r="E166" t="str">
        <f t="shared" si="2"/>
        <v>July 1998</v>
      </c>
      <c r="F166">
        <v>163</v>
      </c>
    </row>
    <row r="167" spans="1:6" x14ac:dyDescent="0.25">
      <c r="A167">
        <v>164</v>
      </c>
      <c r="B167" s="1" t="s">
        <v>6</v>
      </c>
      <c r="C167">
        <v>1998</v>
      </c>
      <c r="D167">
        <v>164</v>
      </c>
      <c r="E167" t="str">
        <f t="shared" si="2"/>
        <v>August 1998</v>
      </c>
      <c r="F167">
        <v>164</v>
      </c>
    </row>
    <row r="168" spans="1:6" x14ac:dyDescent="0.25">
      <c r="A168">
        <v>165</v>
      </c>
      <c r="B168" s="1" t="s">
        <v>13</v>
      </c>
      <c r="C168">
        <v>1998</v>
      </c>
      <c r="D168">
        <v>165</v>
      </c>
      <c r="E168" t="str">
        <f t="shared" si="2"/>
        <v>September 1998</v>
      </c>
      <c r="F168">
        <v>165</v>
      </c>
    </row>
    <row r="169" spans="1:6" x14ac:dyDescent="0.25">
      <c r="A169">
        <v>166</v>
      </c>
      <c r="B169" s="1" t="s">
        <v>14</v>
      </c>
      <c r="C169">
        <v>1998</v>
      </c>
      <c r="D169">
        <v>166</v>
      </c>
      <c r="E169" t="str">
        <f t="shared" si="2"/>
        <v>October 1998</v>
      </c>
      <c r="F169">
        <v>166</v>
      </c>
    </row>
    <row r="170" spans="1:6" x14ac:dyDescent="0.25">
      <c r="A170">
        <v>167</v>
      </c>
      <c r="B170" s="1" t="s">
        <v>15</v>
      </c>
      <c r="C170">
        <v>1998</v>
      </c>
      <c r="D170">
        <v>167</v>
      </c>
      <c r="E170" t="str">
        <f t="shared" si="2"/>
        <v>November 1998</v>
      </c>
      <c r="F170">
        <v>167</v>
      </c>
    </row>
    <row r="171" spans="1:6" x14ac:dyDescent="0.25">
      <c r="A171">
        <v>168</v>
      </c>
      <c r="B171" s="1" t="s">
        <v>16</v>
      </c>
      <c r="C171">
        <v>1998</v>
      </c>
      <c r="D171">
        <v>168</v>
      </c>
      <c r="E171" t="str">
        <f t="shared" si="2"/>
        <v>December 1998</v>
      </c>
      <c r="F171">
        <v>168</v>
      </c>
    </row>
    <row r="172" spans="1:6" x14ac:dyDescent="0.25">
      <c r="A172">
        <v>169</v>
      </c>
      <c r="B172" s="1" t="s">
        <v>9</v>
      </c>
      <c r="C172">
        <v>1999</v>
      </c>
      <c r="D172">
        <v>169</v>
      </c>
      <c r="E172" t="str">
        <f t="shared" si="2"/>
        <v>January 1999</v>
      </c>
      <c r="F172">
        <v>169</v>
      </c>
    </row>
    <row r="173" spans="1:6" x14ac:dyDescent="0.25">
      <c r="A173">
        <v>170</v>
      </c>
      <c r="B173" s="1" t="s">
        <v>10</v>
      </c>
      <c r="C173">
        <v>1999</v>
      </c>
      <c r="D173">
        <v>170</v>
      </c>
      <c r="E173" t="str">
        <f t="shared" si="2"/>
        <v>February 1999</v>
      </c>
      <c r="F173">
        <v>170</v>
      </c>
    </row>
    <row r="174" spans="1:6" x14ac:dyDescent="0.25">
      <c r="A174">
        <v>171</v>
      </c>
      <c r="B174" s="1" t="s">
        <v>5</v>
      </c>
      <c r="C174">
        <v>1999</v>
      </c>
      <c r="D174">
        <v>171</v>
      </c>
      <c r="E174" t="str">
        <f t="shared" si="2"/>
        <v>March 1999</v>
      </c>
      <c r="F174">
        <v>171</v>
      </c>
    </row>
    <row r="175" spans="1:6" x14ac:dyDescent="0.25">
      <c r="A175">
        <v>172</v>
      </c>
      <c r="B175" s="1" t="s">
        <v>7</v>
      </c>
      <c r="C175">
        <v>1999</v>
      </c>
      <c r="D175">
        <v>172</v>
      </c>
      <c r="E175" t="str">
        <f t="shared" si="2"/>
        <v>April 1999</v>
      </c>
      <c r="F175">
        <v>172</v>
      </c>
    </row>
    <row r="176" spans="1:6" x14ac:dyDescent="0.25">
      <c r="A176">
        <v>173</v>
      </c>
      <c r="B176" s="1" t="s">
        <v>8</v>
      </c>
      <c r="C176">
        <v>1999</v>
      </c>
      <c r="D176">
        <v>173</v>
      </c>
      <c r="E176" t="str">
        <f t="shared" si="2"/>
        <v>May 1999</v>
      </c>
      <c r="F176">
        <v>173</v>
      </c>
    </row>
    <row r="177" spans="1:6" x14ac:dyDescent="0.25">
      <c r="A177">
        <v>174</v>
      </c>
      <c r="B177" s="1" t="s">
        <v>11</v>
      </c>
      <c r="C177">
        <v>1999</v>
      </c>
      <c r="D177">
        <v>174</v>
      </c>
      <c r="E177" t="str">
        <f t="shared" si="2"/>
        <v>June 1999</v>
      </c>
      <c r="F177">
        <v>174</v>
      </c>
    </row>
    <row r="178" spans="1:6" x14ac:dyDescent="0.25">
      <c r="A178">
        <v>175</v>
      </c>
      <c r="B178" s="1" t="s">
        <v>12</v>
      </c>
      <c r="C178">
        <v>1999</v>
      </c>
      <c r="D178">
        <v>175</v>
      </c>
      <c r="E178" t="str">
        <f t="shared" si="2"/>
        <v>July 1999</v>
      </c>
      <c r="F178">
        <v>175</v>
      </c>
    </row>
    <row r="179" spans="1:6" x14ac:dyDescent="0.25">
      <c r="A179">
        <v>176</v>
      </c>
      <c r="B179" s="1" t="s">
        <v>6</v>
      </c>
      <c r="C179">
        <v>1999</v>
      </c>
      <c r="D179">
        <v>176</v>
      </c>
      <c r="E179" t="str">
        <f t="shared" si="2"/>
        <v>August 1999</v>
      </c>
      <c r="F179">
        <v>176</v>
      </c>
    </row>
    <row r="180" spans="1:6" x14ac:dyDescent="0.25">
      <c r="A180">
        <v>177</v>
      </c>
      <c r="B180" s="1" t="s">
        <v>13</v>
      </c>
      <c r="C180">
        <v>1999</v>
      </c>
      <c r="D180">
        <v>177</v>
      </c>
      <c r="E180" t="str">
        <f t="shared" si="2"/>
        <v>September 1999</v>
      </c>
      <c r="F180">
        <v>177</v>
      </c>
    </row>
    <row r="181" spans="1:6" x14ac:dyDescent="0.25">
      <c r="A181">
        <v>178</v>
      </c>
      <c r="B181" s="1" t="s">
        <v>14</v>
      </c>
      <c r="C181">
        <v>1999</v>
      </c>
      <c r="D181">
        <v>178</v>
      </c>
      <c r="E181" t="str">
        <f t="shared" si="2"/>
        <v>October 1999</v>
      </c>
      <c r="F181">
        <v>178</v>
      </c>
    </row>
    <row r="182" spans="1:6" x14ac:dyDescent="0.25">
      <c r="A182">
        <v>179</v>
      </c>
      <c r="B182" s="1" t="s">
        <v>15</v>
      </c>
      <c r="C182">
        <v>1999</v>
      </c>
      <c r="D182">
        <v>179</v>
      </c>
      <c r="E182" t="str">
        <f t="shared" si="2"/>
        <v>November 1999</v>
      </c>
      <c r="F182">
        <v>179</v>
      </c>
    </row>
    <row r="183" spans="1:6" x14ac:dyDescent="0.25">
      <c r="A183">
        <v>180</v>
      </c>
      <c r="B183" s="1" t="s">
        <v>16</v>
      </c>
      <c r="C183">
        <v>1999</v>
      </c>
      <c r="D183">
        <v>180</v>
      </c>
      <c r="E183" t="str">
        <f t="shared" si="2"/>
        <v>December 1999</v>
      </c>
      <c r="F183">
        <v>180</v>
      </c>
    </row>
    <row r="184" spans="1:6" x14ac:dyDescent="0.25">
      <c r="A184">
        <v>181</v>
      </c>
      <c r="B184" s="1" t="s">
        <v>9</v>
      </c>
      <c r="C184">
        <v>2000</v>
      </c>
      <c r="D184">
        <v>181</v>
      </c>
      <c r="E184" t="str">
        <f t="shared" si="2"/>
        <v>January 2000</v>
      </c>
      <c r="F184">
        <v>181</v>
      </c>
    </row>
    <row r="185" spans="1:6" x14ac:dyDescent="0.25">
      <c r="A185">
        <v>182</v>
      </c>
      <c r="B185" s="1" t="s">
        <v>10</v>
      </c>
      <c r="C185">
        <v>2000</v>
      </c>
      <c r="D185">
        <v>182</v>
      </c>
      <c r="E185" t="str">
        <f t="shared" si="2"/>
        <v>February 2000</v>
      </c>
      <c r="F185">
        <v>182</v>
      </c>
    </row>
    <row r="186" spans="1:6" x14ac:dyDescent="0.25">
      <c r="A186">
        <v>183</v>
      </c>
      <c r="B186" s="1" t="s">
        <v>5</v>
      </c>
      <c r="C186">
        <v>2000</v>
      </c>
      <c r="D186">
        <v>183</v>
      </c>
      <c r="E186" t="str">
        <f t="shared" si="2"/>
        <v>March 2000</v>
      </c>
      <c r="F186">
        <v>183</v>
      </c>
    </row>
    <row r="187" spans="1:6" x14ac:dyDescent="0.25">
      <c r="A187">
        <v>184</v>
      </c>
      <c r="B187" s="1" t="s">
        <v>7</v>
      </c>
      <c r="C187">
        <v>2000</v>
      </c>
      <c r="D187">
        <v>184</v>
      </c>
      <c r="E187" t="str">
        <f t="shared" si="2"/>
        <v>April 2000</v>
      </c>
      <c r="F187">
        <v>184</v>
      </c>
    </row>
    <row r="188" spans="1:6" x14ac:dyDescent="0.25">
      <c r="A188">
        <v>185</v>
      </c>
      <c r="B188" s="1" t="s">
        <v>8</v>
      </c>
      <c r="C188">
        <v>2000</v>
      </c>
      <c r="D188">
        <v>185</v>
      </c>
      <c r="E188" t="str">
        <f t="shared" si="2"/>
        <v>May 2000</v>
      </c>
      <c r="F188">
        <v>185</v>
      </c>
    </row>
    <row r="189" spans="1:6" x14ac:dyDescent="0.25">
      <c r="A189">
        <v>186</v>
      </c>
      <c r="B189" s="1" t="s">
        <v>11</v>
      </c>
      <c r="C189">
        <v>2000</v>
      </c>
      <c r="D189">
        <v>186</v>
      </c>
      <c r="E189" t="str">
        <f t="shared" si="2"/>
        <v>June 2000</v>
      </c>
      <c r="F189">
        <v>186</v>
      </c>
    </row>
    <row r="190" spans="1:6" x14ac:dyDescent="0.25">
      <c r="A190">
        <v>187</v>
      </c>
      <c r="B190" s="1" t="s">
        <v>12</v>
      </c>
      <c r="C190">
        <v>2000</v>
      </c>
      <c r="D190">
        <v>187</v>
      </c>
      <c r="E190" t="str">
        <f t="shared" si="2"/>
        <v>July 2000</v>
      </c>
      <c r="F190">
        <v>187</v>
      </c>
    </row>
    <row r="191" spans="1:6" x14ac:dyDescent="0.25">
      <c r="A191">
        <v>188</v>
      </c>
      <c r="B191" s="1" t="s">
        <v>6</v>
      </c>
      <c r="C191">
        <v>2000</v>
      </c>
      <c r="D191">
        <v>188</v>
      </c>
      <c r="E191" t="str">
        <f t="shared" si="2"/>
        <v>August 2000</v>
      </c>
      <c r="F191">
        <v>188</v>
      </c>
    </row>
    <row r="192" spans="1:6" x14ac:dyDescent="0.25">
      <c r="A192">
        <v>189</v>
      </c>
      <c r="B192" s="1" t="s">
        <v>13</v>
      </c>
      <c r="C192">
        <v>2000</v>
      </c>
      <c r="D192">
        <v>189</v>
      </c>
      <c r="E192" t="str">
        <f t="shared" si="2"/>
        <v>September 2000</v>
      </c>
      <c r="F192">
        <v>189</v>
      </c>
    </row>
    <row r="193" spans="1:6" x14ac:dyDescent="0.25">
      <c r="A193">
        <v>190</v>
      </c>
      <c r="B193" s="1" t="s">
        <v>14</v>
      </c>
      <c r="C193">
        <v>2000</v>
      </c>
      <c r="D193">
        <v>190</v>
      </c>
      <c r="E193" t="str">
        <f t="shared" si="2"/>
        <v>October 2000</v>
      </c>
      <c r="F193">
        <v>190</v>
      </c>
    </row>
    <row r="194" spans="1:6" x14ac:dyDescent="0.25">
      <c r="A194">
        <v>191</v>
      </c>
      <c r="B194" s="1" t="s">
        <v>15</v>
      </c>
      <c r="C194">
        <v>2000</v>
      </c>
      <c r="D194">
        <v>191</v>
      </c>
      <c r="E194" t="str">
        <f t="shared" si="2"/>
        <v>November 2000</v>
      </c>
      <c r="F194">
        <v>191</v>
      </c>
    </row>
    <row r="195" spans="1:6" x14ac:dyDescent="0.25">
      <c r="A195">
        <v>192</v>
      </c>
      <c r="B195" s="1" t="s">
        <v>16</v>
      </c>
      <c r="C195">
        <v>2000</v>
      </c>
      <c r="D195">
        <v>192</v>
      </c>
      <c r="E195" t="str">
        <f t="shared" si="2"/>
        <v>December 2000</v>
      </c>
      <c r="F195">
        <v>192</v>
      </c>
    </row>
    <row r="196" spans="1:6" x14ac:dyDescent="0.25">
      <c r="A196">
        <v>193</v>
      </c>
      <c r="B196" s="1" t="s">
        <v>9</v>
      </c>
      <c r="C196">
        <v>2001</v>
      </c>
      <c r="D196">
        <v>193</v>
      </c>
      <c r="E196" t="str">
        <f t="shared" si="2"/>
        <v>January 2001</v>
      </c>
      <c r="F196">
        <v>193</v>
      </c>
    </row>
    <row r="197" spans="1:6" x14ac:dyDescent="0.25">
      <c r="A197">
        <v>194</v>
      </c>
      <c r="B197" s="1" t="s">
        <v>10</v>
      </c>
      <c r="C197">
        <v>2001</v>
      </c>
      <c r="D197">
        <v>194</v>
      </c>
      <c r="E197" t="str">
        <f t="shared" ref="E197:E260" si="3">CONCATENATE(B197," ",C197)</f>
        <v>February 2001</v>
      </c>
      <c r="F197">
        <v>194</v>
      </c>
    </row>
    <row r="198" spans="1:6" x14ac:dyDescent="0.25">
      <c r="A198">
        <v>195</v>
      </c>
      <c r="B198" s="1" t="s">
        <v>5</v>
      </c>
      <c r="C198">
        <v>2001</v>
      </c>
      <c r="D198">
        <v>195</v>
      </c>
      <c r="E198" t="str">
        <f t="shared" si="3"/>
        <v>March 2001</v>
      </c>
      <c r="F198">
        <v>195</v>
      </c>
    </row>
    <row r="199" spans="1:6" x14ac:dyDescent="0.25">
      <c r="A199">
        <v>196</v>
      </c>
      <c r="B199" s="1" t="s">
        <v>7</v>
      </c>
      <c r="C199">
        <v>2001</v>
      </c>
      <c r="D199">
        <v>196</v>
      </c>
      <c r="E199" t="str">
        <f t="shared" si="3"/>
        <v>April 2001</v>
      </c>
      <c r="F199">
        <v>196</v>
      </c>
    </row>
    <row r="200" spans="1:6" x14ac:dyDescent="0.25">
      <c r="A200">
        <v>197</v>
      </c>
      <c r="B200" s="1" t="s">
        <v>8</v>
      </c>
      <c r="C200">
        <v>2001</v>
      </c>
      <c r="D200">
        <v>197</v>
      </c>
      <c r="E200" t="str">
        <f t="shared" si="3"/>
        <v>May 2001</v>
      </c>
      <c r="F200">
        <v>197</v>
      </c>
    </row>
    <row r="201" spans="1:6" x14ac:dyDescent="0.25">
      <c r="A201">
        <v>198</v>
      </c>
      <c r="B201" s="1" t="s">
        <v>11</v>
      </c>
      <c r="C201">
        <v>2001</v>
      </c>
      <c r="D201">
        <v>198</v>
      </c>
      <c r="E201" t="str">
        <f t="shared" si="3"/>
        <v>June 2001</v>
      </c>
      <c r="F201">
        <v>198</v>
      </c>
    </row>
    <row r="202" spans="1:6" x14ac:dyDescent="0.25">
      <c r="A202">
        <v>199</v>
      </c>
      <c r="B202" s="1" t="s">
        <v>12</v>
      </c>
      <c r="C202">
        <v>2001</v>
      </c>
      <c r="D202">
        <v>199</v>
      </c>
      <c r="E202" t="str">
        <f t="shared" si="3"/>
        <v>July 2001</v>
      </c>
      <c r="F202">
        <v>199</v>
      </c>
    </row>
    <row r="203" spans="1:6" x14ac:dyDescent="0.25">
      <c r="A203">
        <v>200</v>
      </c>
      <c r="B203" s="1" t="s">
        <v>6</v>
      </c>
      <c r="C203">
        <v>2001</v>
      </c>
      <c r="D203">
        <v>200</v>
      </c>
      <c r="E203" t="str">
        <f t="shared" si="3"/>
        <v>August 2001</v>
      </c>
      <c r="F203">
        <v>200</v>
      </c>
    </row>
    <row r="204" spans="1:6" x14ac:dyDescent="0.25">
      <c r="A204">
        <v>201</v>
      </c>
      <c r="B204" s="1" t="s">
        <v>13</v>
      </c>
      <c r="C204">
        <v>2001</v>
      </c>
      <c r="D204">
        <v>201</v>
      </c>
      <c r="E204" t="str">
        <f t="shared" si="3"/>
        <v>September 2001</v>
      </c>
      <c r="F204">
        <v>201</v>
      </c>
    </row>
    <row r="205" spans="1:6" x14ac:dyDescent="0.25">
      <c r="A205">
        <v>202</v>
      </c>
      <c r="B205" s="1" t="s">
        <v>14</v>
      </c>
      <c r="C205">
        <v>2001</v>
      </c>
      <c r="D205">
        <v>202</v>
      </c>
      <c r="E205" t="str">
        <f t="shared" si="3"/>
        <v>October 2001</v>
      </c>
      <c r="F205">
        <v>202</v>
      </c>
    </row>
    <row r="206" spans="1:6" x14ac:dyDescent="0.25">
      <c r="A206">
        <v>203</v>
      </c>
      <c r="B206" s="1" t="s">
        <v>15</v>
      </c>
      <c r="C206">
        <v>2001</v>
      </c>
      <c r="D206">
        <v>203</v>
      </c>
      <c r="E206" t="str">
        <f t="shared" si="3"/>
        <v>November 2001</v>
      </c>
      <c r="F206">
        <v>203</v>
      </c>
    </row>
    <row r="207" spans="1:6" x14ac:dyDescent="0.25">
      <c r="A207">
        <v>204</v>
      </c>
      <c r="B207" s="1" t="s">
        <v>16</v>
      </c>
      <c r="C207">
        <v>2001</v>
      </c>
      <c r="D207">
        <v>204</v>
      </c>
      <c r="E207" t="str">
        <f t="shared" si="3"/>
        <v>December 2001</v>
      </c>
      <c r="F207">
        <v>204</v>
      </c>
    </row>
    <row r="208" spans="1:6" x14ac:dyDescent="0.25">
      <c r="A208">
        <v>205</v>
      </c>
      <c r="B208" s="1" t="s">
        <v>9</v>
      </c>
      <c r="C208">
        <v>2002</v>
      </c>
      <c r="D208">
        <v>205</v>
      </c>
      <c r="E208" t="str">
        <f t="shared" si="3"/>
        <v>January 2002</v>
      </c>
      <c r="F208">
        <v>205</v>
      </c>
    </row>
    <row r="209" spans="1:6" x14ac:dyDescent="0.25">
      <c r="A209">
        <v>206</v>
      </c>
      <c r="B209" s="1" t="s">
        <v>10</v>
      </c>
      <c r="C209">
        <v>2002</v>
      </c>
      <c r="D209">
        <v>206</v>
      </c>
      <c r="E209" t="str">
        <f t="shared" si="3"/>
        <v>February 2002</v>
      </c>
      <c r="F209">
        <v>206</v>
      </c>
    </row>
    <row r="210" spans="1:6" x14ac:dyDescent="0.25">
      <c r="A210">
        <v>207</v>
      </c>
      <c r="B210" s="1" t="s">
        <v>5</v>
      </c>
      <c r="C210">
        <v>2002</v>
      </c>
      <c r="D210">
        <v>207</v>
      </c>
      <c r="E210" t="str">
        <f t="shared" si="3"/>
        <v>March 2002</v>
      </c>
      <c r="F210">
        <v>207</v>
      </c>
    </row>
    <row r="211" spans="1:6" x14ac:dyDescent="0.25">
      <c r="A211">
        <v>208</v>
      </c>
      <c r="B211" s="1" t="s">
        <v>7</v>
      </c>
      <c r="C211">
        <v>2002</v>
      </c>
      <c r="D211">
        <v>208</v>
      </c>
      <c r="E211" t="str">
        <f t="shared" si="3"/>
        <v>April 2002</v>
      </c>
      <c r="F211">
        <v>208</v>
      </c>
    </row>
    <row r="212" spans="1:6" x14ac:dyDescent="0.25">
      <c r="A212">
        <v>209</v>
      </c>
      <c r="B212" s="1" t="s">
        <v>8</v>
      </c>
      <c r="C212">
        <v>2002</v>
      </c>
      <c r="D212">
        <v>209</v>
      </c>
      <c r="E212" t="str">
        <f t="shared" si="3"/>
        <v>May 2002</v>
      </c>
      <c r="F212">
        <v>209</v>
      </c>
    </row>
    <row r="213" spans="1:6" x14ac:dyDescent="0.25">
      <c r="A213">
        <v>210</v>
      </c>
      <c r="B213" s="1" t="s">
        <v>11</v>
      </c>
      <c r="C213">
        <v>2002</v>
      </c>
      <c r="D213">
        <v>210</v>
      </c>
      <c r="E213" t="str">
        <f t="shared" si="3"/>
        <v>June 2002</v>
      </c>
      <c r="F213">
        <v>210</v>
      </c>
    </row>
    <row r="214" spans="1:6" x14ac:dyDescent="0.25">
      <c r="A214">
        <v>211</v>
      </c>
      <c r="B214" s="1" t="s">
        <v>12</v>
      </c>
      <c r="C214">
        <v>2002</v>
      </c>
      <c r="D214">
        <v>211</v>
      </c>
      <c r="E214" t="str">
        <f t="shared" si="3"/>
        <v>July 2002</v>
      </c>
      <c r="F214">
        <v>211</v>
      </c>
    </row>
    <row r="215" spans="1:6" x14ac:dyDescent="0.25">
      <c r="A215">
        <v>212</v>
      </c>
      <c r="B215" s="1" t="s">
        <v>6</v>
      </c>
      <c r="C215">
        <v>2002</v>
      </c>
      <c r="D215">
        <v>212</v>
      </c>
      <c r="E215" t="str">
        <f t="shared" si="3"/>
        <v>August 2002</v>
      </c>
      <c r="F215">
        <v>212</v>
      </c>
    </row>
    <row r="216" spans="1:6" x14ac:dyDescent="0.25">
      <c r="A216">
        <v>213</v>
      </c>
      <c r="B216" s="1" t="s">
        <v>13</v>
      </c>
      <c r="C216">
        <v>2002</v>
      </c>
      <c r="D216">
        <v>213</v>
      </c>
      <c r="E216" t="str">
        <f t="shared" si="3"/>
        <v>September 2002</v>
      </c>
      <c r="F216">
        <v>213</v>
      </c>
    </row>
    <row r="217" spans="1:6" x14ac:dyDescent="0.25">
      <c r="A217">
        <v>214</v>
      </c>
      <c r="B217" s="1" t="s">
        <v>14</v>
      </c>
      <c r="C217">
        <v>2002</v>
      </c>
      <c r="D217">
        <v>214</v>
      </c>
      <c r="E217" t="str">
        <f t="shared" si="3"/>
        <v>October 2002</v>
      </c>
      <c r="F217">
        <v>214</v>
      </c>
    </row>
    <row r="218" spans="1:6" x14ac:dyDescent="0.25">
      <c r="A218">
        <v>215</v>
      </c>
      <c r="B218" s="1" t="s">
        <v>15</v>
      </c>
      <c r="C218">
        <v>2002</v>
      </c>
      <c r="D218">
        <v>215</v>
      </c>
      <c r="E218" t="str">
        <f t="shared" si="3"/>
        <v>November 2002</v>
      </c>
      <c r="F218">
        <v>215</v>
      </c>
    </row>
    <row r="219" spans="1:6" x14ac:dyDescent="0.25">
      <c r="A219">
        <v>216</v>
      </c>
      <c r="B219" s="1" t="s">
        <v>16</v>
      </c>
      <c r="C219">
        <v>2002</v>
      </c>
      <c r="D219">
        <v>216</v>
      </c>
      <c r="E219" t="str">
        <f t="shared" si="3"/>
        <v>December 2002</v>
      </c>
      <c r="F219">
        <v>216</v>
      </c>
    </row>
    <row r="220" spans="1:6" x14ac:dyDescent="0.25">
      <c r="A220">
        <v>217</v>
      </c>
      <c r="B220" s="1" t="s">
        <v>9</v>
      </c>
      <c r="C220">
        <v>2003</v>
      </c>
      <c r="D220">
        <v>217</v>
      </c>
      <c r="E220" t="str">
        <f t="shared" si="3"/>
        <v>January 2003</v>
      </c>
      <c r="F220">
        <v>217</v>
      </c>
    </row>
    <row r="221" spans="1:6" x14ac:dyDescent="0.25">
      <c r="A221">
        <v>218</v>
      </c>
      <c r="B221" s="1" t="s">
        <v>10</v>
      </c>
      <c r="C221">
        <v>2003</v>
      </c>
      <c r="D221">
        <v>218</v>
      </c>
      <c r="E221" t="str">
        <f t="shared" si="3"/>
        <v>February 2003</v>
      </c>
      <c r="F221">
        <v>218</v>
      </c>
    </row>
    <row r="222" spans="1:6" x14ac:dyDescent="0.25">
      <c r="A222">
        <v>219</v>
      </c>
      <c r="B222" s="1" t="s">
        <v>5</v>
      </c>
      <c r="C222">
        <v>2003</v>
      </c>
      <c r="D222">
        <v>219</v>
      </c>
      <c r="E222" t="str">
        <f t="shared" si="3"/>
        <v>March 2003</v>
      </c>
      <c r="F222">
        <v>219</v>
      </c>
    </row>
    <row r="223" spans="1:6" x14ac:dyDescent="0.25">
      <c r="A223">
        <v>220</v>
      </c>
      <c r="B223" s="1" t="s">
        <v>7</v>
      </c>
      <c r="C223">
        <v>2003</v>
      </c>
      <c r="D223">
        <v>220</v>
      </c>
      <c r="E223" t="str">
        <f t="shared" si="3"/>
        <v>April 2003</v>
      </c>
      <c r="F223">
        <v>220</v>
      </c>
    </row>
    <row r="224" spans="1:6" x14ac:dyDescent="0.25">
      <c r="A224">
        <v>221</v>
      </c>
      <c r="B224" s="1" t="s">
        <v>8</v>
      </c>
      <c r="C224">
        <v>2003</v>
      </c>
      <c r="D224">
        <v>221</v>
      </c>
      <c r="E224" t="str">
        <f t="shared" si="3"/>
        <v>May 2003</v>
      </c>
      <c r="F224">
        <v>221</v>
      </c>
    </row>
    <row r="225" spans="1:6" x14ac:dyDescent="0.25">
      <c r="A225">
        <v>222</v>
      </c>
      <c r="B225" s="1" t="s">
        <v>11</v>
      </c>
      <c r="C225">
        <v>2003</v>
      </c>
      <c r="D225">
        <v>222</v>
      </c>
      <c r="E225" t="str">
        <f t="shared" si="3"/>
        <v>June 2003</v>
      </c>
      <c r="F225">
        <v>222</v>
      </c>
    </row>
    <row r="226" spans="1:6" x14ac:dyDescent="0.25">
      <c r="A226">
        <v>223</v>
      </c>
      <c r="B226" s="1" t="s">
        <v>12</v>
      </c>
      <c r="C226">
        <v>2003</v>
      </c>
      <c r="D226">
        <v>223</v>
      </c>
      <c r="E226" t="str">
        <f t="shared" si="3"/>
        <v>July 2003</v>
      </c>
      <c r="F226">
        <v>223</v>
      </c>
    </row>
    <row r="227" spans="1:6" x14ac:dyDescent="0.25">
      <c r="A227">
        <v>224</v>
      </c>
      <c r="B227" s="1" t="s">
        <v>6</v>
      </c>
      <c r="C227">
        <v>2003</v>
      </c>
      <c r="D227">
        <v>224</v>
      </c>
      <c r="E227" t="str">
        <f t="shared" si="3"/>
        <v>August 2003</v>
      </c>
      <c r="F227">
        <v>224</v>
      </c>
    </row>
    <row r="228" spans="1:6" x14ac:dyDescent="0.25">
      <c r="A228">
        <v>225</v>
      </c>
      <c r="B228" s="1" t="s">
        <v>13</v>
      </c>
      <c r="C228">
        <v>2003</v>
      </c>
      <c r="D228">
        <v>225</v>
      </c>
      <c r="E228" t="str">
        <f t="shared" si="3"/>
        <v>September 2003</v>
      </c>
      <c r="F228">
        <v>225</v>
      </c>
    </row>
    <row r="229" spans="1:6" x14ac:dyDescent="0.25">
      <c r="A229">
        <v>226</v>
      </c>
      <c r="B229" s="1" t="s">
        <v>14</v>
      </c>
      <c r="C229">
        <v>2003</v>
      </c>
      <c r="D229">
        <v>226</v>
      </c>
      <c r="E229" t="str">
        <f t="shared" si="3"/>
        <v>October 2003</v>
      </c>
      <c r="F229">
        <v>226</v>
      </c>
    </row>
    <row r="230" spans="1:6" x14ac:dyDescent="0.25">
      <c r="A230">
        <v>227</v>
      </c>
      <c r="B230" s="1" t="s">
        <v>15</v>
      </c>
      <c r="C230">
        <v>2003</v>
      </c>
      <c r="D230">
        <v>227</v>
      </c>
      <c r="E230" t="str">
        <f t="shared" si="3"/>
        <v>November 2003</v>
      </c>
      <c r="F230">
        <v>227</v>
      </c>
    </row>
    <row r="231" spans="1:6" x14ac:dyDescent="0.25">
      <c r="A231">
        <v>228</v>
      </c>
      <c r="B231" s="1" t="s">
        <v>16</v>
      </c>
      <c r="C231">
        <v>2003</v>
      </c>
      <c r="D231">
        <v>228</v>
      </c>
      <c r="E231" t="str">
        <f t="shared" si="3"/>
        <v>December 2003</v>
      </c>
      <c r="F231">
        <v>228</v>
      </c>
    </row>
    <row r="232" spans="1:6" x14ac:dyDescent="0.25">
      <c r="A232">
        <v>229</v>
      </c>
      <c r="B232" s="1" t="s">
        <v>9</v>
      </c>
      <c r="C232">
        <v>2004</v>
      </c>
      <c r="D232">
        <v>229</v>
      </c>
      <c r="E232" t="str">
        <f t="shared" si="3"/>
        <v>January 2004</v>
      </c>
      <c r="F232">
        <v>229</v>
      </c>
    </row>
    <row r="233" spans="1:6" x14ac:dyDescent="0.25">
      <c r="A233">
        <v>230</v>
      </c>
      <c r="B233" s="1" t="s">
        <v>10</v>
      </c>
      <c r="C233">
        <v>2004</v>
      </c>
      <c r="D233">
        <v>230</v>
      </c>
      <c r="E233" t="str">
        <f t="shared" si="3"/>
        <v>February 2004</v>
      </c>
      <c r="F233">
        <v>230</v>
      </c>
    </row>
    <row r="234" spans="1:6" x14ac:dyDescent="0.25">
      <c r="A234">
        <v>231</v>
      </c>
      <c r="B234" s="1" t="s">
        <v>5</v>
      </c>
      <c r="C234">
        <v>2004</v>
      </c>
      <c r="D234">
        <v>231</v>
      </c>
      <c r="E234" t="str">
        <f t="shared" si="3"/>
        <v>March 2004</v>
      </c>
      <c r="F234">
        <v>231</v>
      </c>
    </row>
    <row r="235" spans="1:6" x14ac:dyDescent="0.25">
      <c r="A235">
        <v>232</v>
      </c>
      <c r="B235" s="1" t="s">
        <v>7</v>
      </c>
      <c r="C235">
        <v>2004</v>
      </c>
      <c r="D235">
        <v>232</v>
      </c>
      <c r="E235" t="str">
        <f t="shared" si="3"/>
        <v>April 2004</v>
      </c>
      <c r="F235">
        <v>232</v>
      </c>
    </row>
    <row r="236" spans="1:6" x14ac:dyDescent="0.25">
      <c r="A236">
        <v>233</v>
      </c>
      <c r="B236" s="1" t="s">
        <v>8</v>
      </c>
      <c r="C236">
        <v>2004</v>
      </c>
      <c r="D236">
        <v>233</v>
      </c>
      <c r="E236" t="str">
        <f t="shared" si="3"/>
        <v>May 2004</v>
      </c>
      <c r="F236">
        <v>233</v>
      </c>
    </row>
    <row r="237" spans="1:6" x14ac:dyDescent="0.25">
      <c r="A237">
        <v>234</v>
      </c>
      <c r="B237" s="1" t="s">
        <v>11</v>
      </c>
      <c r="C237">
        <v>2004</v>
      </c>
      <c r="D237">
        <v>234</v>
      </c>
      <c r="E237" t="str">
        <f t="shared" si="3"/>
        <v>June 2004</v>
      </c>
      <c r="F237">
        <v>234</v>
      </c>
    </row>
    <row r="238" spans="1:6" x14ac:dyDescent="0.25">
      <c r="A238">
        <v>235</v>
      </c>
      <c r="B238" s="1" t="s">
        <v>12</v>
      </c>
      <c r="C238">
        <v>2004</v>
      </c>
      <c r="D238">
        <v>235</v>
      </c>
      <c r="E238" t="str">
        <f t="shared" si="3"/>
        <v>July 2004</v>
      </c>
      <c r="F238">
        <v>235</v>
      </c>
    </row>
    <row r="239" spans="1:6" x14ac:dyDescent="0.25">
      <c r="A239">
        <v>236</v>
      </c>
      <c r="B239" s="1" t="s">
        <v>6</v>
      </c>
      <c r="C239">
        <v>2004</v>
      </c>
      <c r="D239">
        <v>236</v>
      </c>
      <c r="E239" t="str">
        <f t="shared" si="3"/>
        <v>August 2004</v>
      </c>
      <c r="F239">
        <v>236</v>
      </c>
    </row>
    <row r="240" spans="1:6" x14ac:dyDescent="0.25">
      <c r="A240">
        <v>237</v>
      </c>
      <c r="B240" s="1" t="s">
        <v>13</v>
      </c>
      <c r="C240">
        <v>2004</v>
      </c>
      <c r="D240">
        <v>237</v>
      </c>
      <c r="E240" t="str">
        <f t="shared" si="3"/>
        <v>September 2004</v>
      </c>
      <c r="F240">
        <v>237</v>
      </c>
    </row>
    <row r="241" spans="1:6" x14ac:dyDescent="0.25">
      <c r="A241">
        <v>238</v>
      </c>
      <c r="B241" s="1" t="s">
        <v>14</v>
      </c>
      <c r="C241">
        <v>2004</v>
      </c>
      <c r="D241">
        <v>238</v>
      </c>
      <c r="E241" t="str">
        <f t="shared" si="3"/>
        <v>October 2004</v>
      </c>
      <c r="F241">
        <v>238</v>
      </c>
    </row>
    <row r="242" spans="1:6" x14ac:dyDescent="0.25">
      <c r="A242">
        <v>239</v>
      </c>
      <c r="B242" s="1" t="s">
        <v>15</v>
      </c>
      <c r="C242">
        <v>2004</v>
      </c>
      <c r="D242">
        <v>239</v>
      </c>
      <c r="E242" t="str">
        <f t="shared" si="3"/>
        <v>November 2004</v>
      </c>
      <c r="F242">
        <v>239</v>
      </c>
    </row>
    <row r="243" spans="1:6" x14ac:dyDescent="0.25">
      <c r="A243">
        <v>240</v>
      </c>
      <c r="B243" s="1" t="s">
        <v>16</v>
      </c>
      <c r="C243">
        <v>2004</v>
      </c>
      <c r="D243">
        <v>240</v>
      </c>
      <c r="E243" t="str">
        <f t="shared" si="3"/>
        <v>December 2004</v>
      </c>
      <c r="F243">
        <v>240</v>
      </c>
    </row>
    <row r="244" spans="1:6" x14ac:dyDescent="0.25">
      <c r="A244">
        <v>241</v>
      </c>
      <c r="B244" s="1" t="s">
        <v>9</v>
      </c>
      <c r="C244">
        <v>2005</v>
      </c>
      <c r="D244">
        <v>241</v>
      </c>
      <c r="E244" t="str">
        <f t="shared" si="3"/>
        <v>January 2005</v>
      </c>
      <c r="F244">
        <v>241</v>
      </c>
    </row>
    <row r="245" spans="1:6" x14ac:dyDescent="0.25">
      <c r="A245">
        <v>242</v>
      </c>
      <c r="B245" s="1" t="s">
        <v>10</v>
      </c>
      <c r="C245">
        <v>2005</v>
      </c>
      <c r="D245">
        <v>242</v>
      </c>
      <c r="E245" t="str">
        <f t="shared" si="3"/>
        <v>February 2005</v>
      </c>
      <c r="F245">
        <v>242</v>
      </c>
    </row>
    <row r="246" spans="1:6" x14ac:dyDescent="0.25">
      <c r="A246">
        <v>243</v>
      </c>
      <c r="B246" s="1" t="s">
        <v>5</v>
      </c>
      <c r="C246">
        <v>2005</v>
      </c>
      <c r="D246">
        <v>243</v>
      </c>
      <c r="E246" t="str">
        <f t="shared" si="3"/>
        <v>March 2005</v>
      </c>
      <c r="F246">
        <v>243</v>
      </c>
    </row>
    <row r="247" spans="1:6" x14ac:dyDescent="0.25">
      <c r="A247">
        <v>244</v>
      </c>
      <c r="B247" s="1" t="s">
        <v>7</v>
      </c>
      <c r="C247">
        <v>2005</v>
      </c>
      <c r="D247">
        <v>244</v>
      </c>
      <c r="E247" t="str">
        <f t="shared" si="3"/>
        <v>April 2005</v>
      </c>
      <c r="F247">
        <v>244</v>
      </c>
    </row>
    <row r="248" spans="1:6" x14ac:dyDescent="0.25">
      <c r="A248">
        <v>245</v>
      </c>
      <c r="B248" s="1" t="s">
        <v>8</v>
      </c>
      <c r="C248">
        <v>2005</v>
      </c>
      <c r="D248">
        <v>245</v>
      </c>
      <c r="E248" t="str">
        <f t="shared" si="3"/>
        <v>May 2005</v>
      </c>
      <c r="F248">
        <v>245</v>
      </c>
    </row>
    <row r="249" spans="1:6" x14ac:dyDescent="0.25">
      <c r="A249">
        <v>246</v>
      </c>
      <c r="B249" s="1" t="s">
        <v>11</v>
      </c>
      <c r="C249">
        <v>2005</v>
      </c>
      <c r="D249">
        <v>246</v>
      </c>
      <c r="E249" t="str">
        <f t="shared" si="3"/>
        <v>June 2005</v>
      </c>
      <c r="F249">
        <v>246</v>
      </c>
    </row>
    <row r="250" spans="1:6" x14ac:dyDescent="0.25">
      <c r="A250">
        <v>247</v>
      </c>
      <c r="B250" s="1" t="s">
        <v>12</v>
      </c>
      <c r="C250">
        <v>2005</v>
      </c>
      <c r="D250">
        <v>247</v>
      </c>
      <c r="E250" t="str">
        <f t="shared" si="3"/>
        <v>July 2005</v>
      </c>
      <c r="F250">
        <v>247</v>
      </c>
    </row>
    <row r="251" spans="1:6" x14ac:dyDescent="0.25">
      <c r="A251">
        <v>248</v>
      </c>
      <c r="B251" s="1" t="s">
        <v>6</v>
      </c>
      <c r="C251">
        <v>2005</v>
      </c>
      <c r="D251">
        <v>248</v>
      </c>
      <c r="E251" t="str">
        <f t="shared" si="3"/>
        <v>August 2005</v>
      </c>
      <c r="F251">
        <v>248</v>
      </c>
    </row>
    <row r="252" spans="1:6" x14ac:dyDescent="0.25">
      <c r="A252">
        <v>249</v>
      </c>
      <c r="B252" s="1" t="s">
        <v>13</v>
      </c>
      <c r="C252">
        <v>2005</v>
      </c>
      <c r="D252">
        <v>249</v>
      </c>
      <c r="E252" t="str">
        <f t="shared" si="3"/>
        <v>September 2005</v>
      </c>
      <c r="F252">
        <v>249</v>
      </c>
    </row>
    <row r="253" spans="1:6" x14ac:dyDescent="0.25">
      <c r="A253">
        <v>250</v>
      </c>
      <c r="B253" s="1" t="s">
        <v>14</v>
      </c>
      <c r="C253">
        <v>2005</v>
      </c>
      <c r="D253">
        <v>250</v>
      </c>
      <c r="E253" t="str">
        <f t="shared" si="3"/>
        <v>October 2005</v>
      </c>
      <c r="F253">
        <v>250</v>
      </c>
    </row>
    <row r="254" spans="1:6" x14ac:dyDescent="0.25">
      <c r="A254">
        <v>251</v>
      </c>
      <c r="B254" s="1" t="s">
        <v>15</v>
      </c>
      <c r="C254">
        <v>2005</v>
      </c>
      <c r="D254">
        <v>251</v>
      </c>
      <c r="E254" t="str">
        <f t="shared" si="3"/>
        <v>November 2005</v>
      </c>
      <c r="F254">
        <v>251</v>
      </c>
    </row>
    <row r="255" spans="1:6" x14ac:dyDescent="0.25">
      <c r="A255">
        <v>252</v>
      </c>
      <c r="B255" s="1" t="s">
        <v>16</v>
      </c>
      <c r="C255">
        <v>2005</v>
      </c>
      <c r="D255">
        <v>252</v>
      </c>
      <c r="E255" t="str">
        <f t="shared" si="3"/>
        <v>December 2005</v>
      </c>
      <c r="F255">
        <v>252</v>
      </c>
    </row>
    <row r="256" spans="1:6" x14ac:dyDescent="0.25">
      <c r="A256">
        <v>253</v>
      </c>
      <c r="B256" s="1" t="s">
        <v>9</v>
      </c>
      <c r="C256">
        <v>2006</v>
      </c>
      <c r="D256">
        <v>253</v>
      </c>
      <c r="E256" t="str">
        <f t="shared" si="3"/>
        <v>January 2006</v>
      </c>
      <c r="F256">
        <v>253</v>
      </c>
    </row>
    <row r="257" spans="1:6" x14ac:dyDescent="0.25">
      <c r="A257">
        <v>254</v>
      </c>
      <c r="B257" s="1" t="s">
        <v>10</v>
      </c>
      <c r="C257">
        <v>2006</v>
      </c>
      <c r="D257">
        <v>254</v>
      </c>
      <c r="E257" t="str">
        <f t="shared" si="3"/>
        <v>February 2006</v>
      </c>
      <c r="F257">
        <v>254</v>
      </c>
    </row>
    <row r="258" spans="1:6" x14ac:dyDescent="0.25">
      <c r="A258">
        <v>255</v>
      </c>
      <c r="B258" s="1" t="s">
        <v>5</v>
      </c>
      <c r="C258">
        <v>2006</v>
      </c>
      <c r="D258">
        <v>255</v>
      </c>
      <c r="E258" t="str">
        <f t="shared" si="3"/>
        <v>March 2006</v>
      </c>
      <c r="F258">
        <v>255</v>
      </c>
    </row>
    <row r="259" spans="1:6" x14ac:dyDescent="0.25">
      <c r="A259">
        <v>256</v>
      </c>
      <c r="B259" s="1" t="s">
        <v>7</v>
      </c>
      <c r="C259">
        <v>2006</v>
      </c>
      <c r="D259">
        <v>256</v>
      </c>
      <c r="E259" t="str">
        <f t="shared" si="3"/>
        <v>April 2006</v>
      </c>
      <c r="F259">
        <v>256</v>
      </c>
    </row>
    <row r="260" spans="1:6" x14ac:dyDescent="0.25">
      <c r="A260">
        <v>257</v>
      </c>
      <c r="B260" s="1" t="s">
        <v>8</v>
      </c>
      <c r="C260">
        <v>2006</v>
      </c>
      <c r="D260">
        <v>257</v>
      </c>
      <c r="E260" t="str">
        <f t="shared" si="3"/>
        <v>May 2006</v>
      </c>
      <c r="F260">
        <v>257</v>
      </c>
    </row>
    <row r="261" spans="1:6" x14ac:dyDescent="0.25">
      <c r="A261">
        <v>258</v>
      </c>
      <c r="B261" s="1" t="s">
        <v>11</v>
      </c>
      <c r="C261">
        <v>2006</v>
      </c>
      <c r="D261">
        <v>258</v>
      </c>
      <c r="E261" t="str">
        <f t="shared" ref="E261:E324" si="4">CONCATENATE(B261," ",C261)</f>
        <v>June 2006</v>
      </c>
      <c r="F261">
        <v>258</v>
      </c>
    </row>
    <row r="262" spans="1:6" x14ac:dyDescent="0.25">
      <c r="A262">
        <v>259</v>
      </c>
      <c r="B262" s="1" t="s">
        <v>12</v>
      </c>
      <c r="C262">
        <v>2006</v>
      </c>
      <c r="D262">
        <v>259</v>
      </c>
      <c r="E262" t="str">
        <f t="shared" si="4"/>
        <v>July 2006</v>
      </c>
      <c r="F262">
        <v>259</v>
      </c>
    </row>
    <row r="263" spans="1:6" x14ac:dyDescent="0.25">
      <c r="A263">
        <v>260</v>
      </c>
      <c r="B263" s="1" t="s">
        <v>6</v>
      </c>
      <c r="C263">
        <v>2006</v>
      </c>
      <c r="D263">
        <v>260</v>
      </c>
      <c r="E263" t="str">
        <f t="shared" si="4"/>
        <v>August 2006</v>
      </c>
      <c r="F263">
        <v>260</v>
      </c>
    </row>
    <row r="264" spans="1:6" x14ac:dyDescent="0.25">
      <c r="A264">
        <v>261</v>
      </c>
      <c r="B264" s="1" t="s">
        <v>13</v>
      </c>
      <c r="C264">
        <v>2006</v>
      </c>
      <c r="D264">
        <v>261</v>
      </c>
      <c r="E264" t="str">
        <f t="shared" si="4"/>
        <v>September 2006</v>
      </c>
      <c r="F264">
        <v>261</v>
      </c>
    </row>
    <row r="265" spans="1:6" x14ac:dyDescent="0.25">
      <c r="A265">
        <v>262</v>
      </c>
      <c r="B265" s="1" t="s">
        <v>14</v>
      </c>
      <c r="C265">
        <v>2006</v>
      </c>
      <c r="D265">
        <v>262</v>
      </c>
      <c r="E265" t="str">
        <f t="shared" si="4"/>
        <v>October 2006</v>
      </c>
      <c r="F265">
        <v>262</v>
      </c>
    </row>
    <row r="266" spans="1:6" x14ac:dyDescent="0.25">
      <c r="A266">
        <v>263</v>
      </c>
      <c r="B266" s="1" t="s">
        <v>15</v>
      </c>
      <c r="C266">
        <v>2006</v>
      </c>
      <c r="D266">
        <v>263</v>
      </c>
      <c r="E266" t="str">
        <f t="shared" si="4"/>
        <v>November 2006</v>
      </c>
      <c r="F266">
        <v>263</v>
      </c>
    </row>
    <row r="267" spans="1:6" x14ac:dyDescent="0.25">
      <c r="A267">
        <v>264</v>
      </c>
      <c r="B267" s="1" t="s">
        <v>16</v>
      </c>
      <c r="C267">
        <v>2006</v>
      </c>
      <c r="D267">
        <v>264</v>
      </c>
      <c r="E267" t="str">
        <f t="shared" si="4"/>
        <v>December 2006</v>
      </c>
      <c r="F267">
        <v>264</v>
      </c>
    </row>
    <row r="268" spans="1:6" x14ac:dyDescent="0.25">
      <c r="A268">
        <v>265</v>
      </c>
      <c r="B268" s="1" t="s">
        <v>9</v>
      </c>
      <c r="C268">
        <v>2007</v>
      </c>
      <c r="D268">
        <v>265</v>
      </c>
      <c r="E268" t="str">
        <f t="shared" si="4"/>
        <v>January 2007</v>
      </c>
      <c r="F268">
        <v>265</v>
      </c>
    </row>
    <row r="269" spans="1:6" x14ac:dyDescent="0.25">
      <c r="A269">
        <v>266</v>
      </c>
      <c r="B269" s="1" t="s">
        <v>10</v>
      </c>
      <c r="C269">
        <v>2007</v>
      </c>
      <c r="D269">
        <v>266</v>
      </c>
      <c r="E269" t="str">
        <f t="shared" si="4"/>
        <v>February 2007</v>
      </c>
      <c r="F269">
        <v>266</v>
      </c>
    </row>
    <row r="270" spans="1:6" x14ac:dyDescent="0.25">
      <c r="A270">
        <v>267</v>
      </c>
      <c r="B270" s="1" t="s">
        <v>5</v>
      </c>
      <c r="C270">
        <v>2007</v>
      </c>
      <c r="D270">
        <v>267</v>
      </c>
      <c r="E270" t="str">
        <f t="shared" si="4"/>
        <v>March 2007</v>
      </c>
      <c r="F270">
        <v>267</v>
      </c>
    </row>
    <row r="271" spans="1:6" x14ac:dyDescent="0.25">
      <c r="A271">
        <v>268</v>
      </c>
      <c r="B271" s="1" t="s">
        <v>7</v>
      </c>
      <c r="C271">
        <v>2007</v>
      </c>
      <c r="D271">
        <v>268</v>
      </c>
      <c r="E271" t="str">
        <f t="shared" si="4"/>
        <v>April 2007</v>
      </c>
      <c r="F271">
        <v>268</v>
      </c>
    </row>
    <row r="272" spans="1:6" x14ac:dyDescent="0.25">
      <c r="A272">
        <v>269</v>
      </c>
      <c r="B272" s="1" t="s">
        <v>8</v>
      </c>
      <c r="C272">
        <v>2007</v>
      </c>
      <c r="D272">
        <v>269</v>
      </c>
      <c r="E272" t="str">
        <f t="shared" si="4"/>
        <v>May 2007</v>
      </c>
      <c r="F272">
        <v>269</v>
      </c>
    </row>
    <row r="273" spans="1:6" x14ac:dyDescent="0.25">
      <c r="A273">
        <v>270</v>
      </c>
      <c r="B273" s="1" t="s">
        <v>11</v>
      </c>
      <c r="C273">
        <v>2007</v>
      </c>
      <c r="D273">
        <v>270</v>
      </c>
      <c r="E273" t="str">
        <f t="shared" si="4"/>
        <v>June 2007</v>
      </c>
      <c r="F273">
        <v>270</v>
      </c>
    </row>
    <row r="274" spans="1:6" x14ac:dyDescent="0.25">
      <c r="A274">
        <v>271</v>
      </c>
      <c r="B274" s="1" t="s">
        <v>12</v>
      </c>
      <c r="C274">
        <v>2007</v>
      </c>
      <c r="D274">
        <v>271</v>
      </c>
      <c r="E274" t="str">
        <f t="shared" si="4"/>
        <v>July 2007</v>
      </c>
      <c r="F274">
        <v>271</v>
      </c>
    </row>
    <row r="275" spans="1:6" x14ac:dyDescent="0.25">
      <c r="A275">
        <v>272</v>
      </c>
      <c r="B275" s="1" t="s">
        <v>6</v>
      </c>
      <c r="C275">
        <v>2007</v>
      </c>
      <c r="D275">
        <v>272</v>
      </c>
      <c r="E275" t="str">
        <f t="shared" si="4"/>
        <v>August 2007</v>
      </c>
      <c r="F275">
        <v>272</v>
      </c>
    </row>
    <row r="276" spans="1:6" x14ac:dyDescent="0.25">
      <c r="A276">
        <v>273</v>
      </c>
      <c r="B276" s="1" t="s">
        <v>13</v>
      </c>
      <c r="C276">
        <v>2007</v>
      </c>
      <c r="D276">
        <v>273</v>
      </c>
      <c r="E276" t="str">
        <f t="shared" si="4"/>
        <v>September 2007</v>
      </c>
      <c r="F276">
        <v>273</v>
      </c>
    </row>
    <row r="277" spans="1:6" x14ac:dyDescent="0.25">
      <c r="A277">
        <v>274</v>
      </c>
      <c r="B277" s="1" t="s">
        <v>14</v>
      </c>
      <c r="C277">
        <v>2007</v>
      </c>
      <c r="D277">
        <v>274</v>
      </c>
      <c r="E277" t="str">
        <f t="shared" si="4"/>
        <v>October 2007</v>
      </c>
      <c r="F277">
        <v>274</v>
      </c>
    </row>
    <row r="278" spans="1:6" x14ac:dyDescent="0.25">
      <c r="A278">
        <v>275</v>
      </c>
      <c r="B278" s="1" t="s">
        <v>15</v>
      </c>
      <c r="C278">
        <v>2007</v>
      </c>
      <c r="D278">
        <v>275</v>
      </c>
      <c r="E278" t="str">
        <f t="shared" si="4"/>
        <v>November 2007</v>
      </c>
      <c r="F278">
        <v>275</v>
      </c>
    </row>
    <row r="279" spans="1:6" x14ac:dyDescent="0.25">
      <c r="A279">
        <v>276</v>
      </c>
      <c r="B279" s="1" t="s">
        <v>16</v>
      </c>
      <c r="C279">
        <v>2007</v>
      </c>
      <c r="D279">
        <v>276</v>
      </c>
      <c r="E279" t="str">
        <f t="shared" si="4"/>
        <v>December 2007</v>
      </c>
      <c r="F279">
        <v>276</v>
      </c>
    </row>
    <row r="280" spans="1:6" x14ac:dyDescent="0.25">
      <c r="A280">
        <v>277</v>
      </c>
      <c r="B280" s="1" t="s">
        <v>9</v>
      </c>
      <c r="C280">
        <v>2008</v>
      </c>
      <c r="D280">
        <v>277</v>
      </c>
      <c r="E280" t="str">
        <f t="shared" si="4"/>
        <v>January 2008</v>
      </c>
      <c r="F280">
        <v>277</v>
      </c>
    </row>
    <row r="281" spans="1:6" x14ac:dyDescent="0.25">
      <c r="A281">
        <v>278</v>
      </c>
      <c r="B281" s="1" t="s">
        <v>10</v>
      </c>
      <c r="C281">
        <v>2008</v>
      </c>
      <c r="D281">
        <v>278</v>
      </c>
      <c r="E281" t="str">
        <f t="shared" si="4"/>
        <v>February 2008</v>
      </c>
      <c r="F281">
        <v>278</v>
      </c>
    </row>
    <row r="282" spans="1:6" x14ac:dyDescent="0.25">
      <c r="A282">
        <v>279</v>
      </c>
      <c r="B282" s="1" t="s">
        <v>5</v>
      </c>
      <c r="C282">
        <v>2008</v>
      </c>
      <c r="D282">
        <v>279</v>
      </c>
      <c r="E282" t="str">
        <f t="shared" si="4"/>
        <v>March 2008</v>
      </c>
      <c r="F282">
        <v>279</v>
      </c>
    </row>
    <row r="283" spans="1:6" x14ac:dyDescent="0.25">
      <c r="A283">
        <v>280</v>
      </c>
      <c r="B283" s="1" t="s">
        <v>7</v>
      </c>
      <c r="C283">
        <v>2008</v>
      </c>
      <c r="D283">
        <v>280</v>
      </c>
      <c r="E283" t="str">
        <f t="shared" si="4"/>
        <v>April 2008</v>
      </c>
      <c r="F283">
        <v>280</v>
      </c>
    </row>
    <row r="284" spans="1:6" x14ac:dyDescent="0.25">
      <c r="A284">
        <v>281</v>
      </c>
      <c r="B284" s="1" t="s">
        <v>8</v>
      </c>
      <c r="C284">
        <v>2008</v>
      </c>
      <c r="D284">
        <v>281</v>
      </c>
      <c r="E284" t="str">
        <f t="shared" si="4"/>
        <v>May 2008</v>
      </c>
      <c r="F284">
        <v>281</v>
      </c>
    </row>
    <row r="285" spans="1:6" x14ac:dyDescent="0.25">
      <c r="A285">
        <v>282</v>
      </c>
      <c r="B285" s="1" t="s">
        <v>11</v>
      </c>
      <c r="C285">
        <v>2008</v>
      </c>
      <c r="D285">
        <v>282</v>
      </c>
      <c r="E285" t="str">
        <f t="shared" si="4"/>
        <v>June 2008</v>
      </c>
      <c r="F285">
        <v>282</v>
      </c>
    </row>
    <row r="286" spans="1:6" x14ac:dyDescent="0.25">
      <c r="A286">
        <v>283</v>
      </c>
      <c r="B286" s="1" t="s">
        <v>12</v>
      </c>
      <c r="C286">
        <v>2008</v>
      </c>
      <c r="D286">
        <v>283</v>
      </c>
      <c r="E286" t="str">
        <f t="shared" si="4"/>
        <v>July 2008</v>
      </c>
      <c r="F286">
        <v>283</v>
      </c>
    </row>
    <row r="287" spans="1:6" x14ac:dyDescent="0.25">
      <c r="A287">
        <v>284</v>
      </c>
      <c r="B287" s="1" t="s">
        <v>6</v>
      </c>
      <c r="C287">
        <v>2008</v>
      </c>
      <c r="D287">
        <v>284</v>
      </c>
      <c r="E287" t="str">
        <f t="shared" si="4"/>
        <v>August 2008</v>
      </c>
      <c r="F287">
        <v>284</v>
      </c>
    </row>
    <row r="288" spans="1:6" x14ac:dyDescent="0.25">
      <c r="A288">
        <v>285</v>
      </c>
      <c r="B288" s="1" t="s">
        <v>13</v>
      </c>
      <c r="C288">
        <v>2008</v>
      </c>
      <c r="D288">
        <v>285</v>
      </c>
      <c r="E288" t="str">
        <f t="shared" si="4"/>
        <v>September 2008</v>
      </c>
      <c r="F288">
        <v>285</v>
      </c>
    </row>
    <row r="289" spans="1:6" x14ac:dyDescent="0.25">
      <c r="A289">
        <v>286</v>
      </c>
      <c r="B289" s="1" t="s">
        <v>14</v>
      </c>
      <c r="C289">
        <v>2008</v>
      </c>
      <c r="D289">
        <v>286</v>
      </c>
      <c r="E289" t="str">
        <f t="shared" si="4"/>
        <v>October 2008</v>
      </c>
      <c r="F289">
        <v>286</v>
      </c>
    </row>
    <row r="290" spans="1:6" x14ac:dyDescent="0.25">
      <c r="A290">
        <v>287</v>
      </c>
      <c r="B290" s="1" t="s">
        <v>15</v>
      </c>
      <c r="C290">
        <v>2008</v>
      </c>
      <c r="D290">
        <v>287</v>
      </c>
      <c r="E290" t="str">
        <f t="shared" si="4"/>
        <v>November 2008</v>
      </c>
      <c r="F290">
        <v>287</v>
      </c>
    </row>
    <row r="291" spans="1:6" x14ac:dyDescent="0.25">
      <c r="A291">
        <v>288</v>
      </c>
      <c r="B291" s="1" t="s">
        <v>16</v>
      </c>
      <c r="C291">
        <v>2008</v>
      </c>
      <c r="D291">
        <v>288</v>
      </c>
      <c r="E291" t="str">
        <f t="shared" si="4"/>
        <v>December 2008</v>
      </c>
      <c r="F291">
        <v>288</v>
      </c>
    </row>
    <row r="292" spans="1:6" x14ac:dyDescent="0.25">
      <c r="A292">
        <v>289</v>
      </c>
      <c r="B292" s="1" t="s">
        <v>9</v>
      </c>
      <c r="C292">
        <v>2009</v>
      </c>
      <c r="D292">
        <v>289</v>
      </c>
      <c r="E292" t="str">
        <f t="shared" si="4"/>
        <v>January 2009</v>
      </c>
      <c r="F292">
        <v>289</v>
      </c>
    </row>
    <row r="293" spans="1:6" x14ac:dyDescent="0.25">
      <c r="A293">
        <v>290</v>
      </c>
      <c r="B293" s="1" t="s">
        <v>10</v>
      </c>
      <c r="C293">
        <v>2009</v>
      </c>
      <c r="D293">
        <v>290</v>
      </c>
      <c r="E293" t="str">
        <f t="shared" si="4"/>
        <v>February 2009</v>
      </c>
      <c r="F293">
        <v>290</v>
      </c>
    </row>
    <row r="294" spans="1:6" x14ac:dyDescent="0.25">
      <c r="A294">
        <v>291</v>
      </c>
      <c r="B294" s="1" t="s">
        <v>5</v>
      </c>
      <c r="C294">
        <v>2009</v>
      </c>
      <c r="D294">
        <v>291</v>
      </c>
      <c r="E294" t="str">
        <f t="shared" si="4"/>
        <v>March 2009</v>
      </c>
      <c r="F294">
        <v>291</v>
      </c>
    </row>
    <row r="295" spans="1:6" x14ac:dyDescent="0.25">
      <c r="A295">
        <v>292</v>
      </c>
      <c r="B295" s="1" t="s">
        <v>7</v>
      </c>
      <c r="C295">
        <v>2009</v>
      </c>
      <c r="D295">
        <v>292</v>
      </c>
      <c r="E295" t="str">
        <f t="shared" si="4"/>
        <v>April 2009</v>
      </c>
      <c r="F295">
        <v>292</v>
      </c>
    </row>
    <row r="296" spans="1:6" x14ac:dyDescent="0.25">
      <c r="A296">
        <v>293</v>
      </c>
      <c r="B296" s="1" t="s">
        <v>8</v>
      </c>
      <c r="C296">
        <v>2009</v>
      </c>
      <c r="D296">
        <v>293</v>
      </c>
      <c r="E296" t="str">
        <f t="shared" si="4"/>
        <v>May 2009</v>
      </c>
      <c r="F296">
        <v>293</v>
      </c>
    </row>
    <row r="297" spans="1:6" x14ac:dyDescent="0.25">
      <c r="A297">
        <v>294</v>
      </c>
      <c r="B297" s="1" t="s">
        <v>11</v>
      </c>
      <c r="C297">
        <v>2009</v>
      </c>
      <c r="D297">
        <v>294</v>
      </c>
      <c r="E297" t="str">
        <f t="shared" si="4"/>
        <v>June 2009</v>
      </c>
      <c r="F297">
        <v>294</v>
      </c>
    </row>
    <row r="298" spans="1:6" x14ac:dyDescent="0.25">
      <c r="A298">
        <v>295</v>
      </c>
      <c r="B298" s="1" t="s">
        <v>12</v>
      </c>
      <c r="C298">
        <v>2009</v>
      </c>
      <c r="D298">
        <v>295</v>
      </c>
      <c r="E298" t="str">
        <f t="shared" si="4"/>
        <v>July 2009</v>
      </c>
      <c r="F298">
        <v>295</v>
      </c>
    </row>
    <row r="299" spans="1:6" x14ac:dyDescent="0.25">
      <c r="A299">
        <v>296</v>
      </c>
      <c r="B299" s="1" t="s">
        <v>6</v>
      </c>
      <c r="C299">
        <v>2009</v>
      </c>
      <c r="D299">
        <v>296</v>
      </c>
      <c r="E299" t="str">
        <f t="shared" si="4"/>
        <v>August 2009</v>
      </c>
      <c r="F299">
        <v>296</v>
      </c>
    </row>
    <row r="300" spans="1:6" x14ac:dyDescent="0.25">
      <c r="A300">
        <v>297</v>
      </c>
      <c r="B300" s="1" t="s">
        <v>13</v>
      </c>
      <c r="C300">
        <v>2009</v>
      </c>
      <c r="D300">
        <v>297</v>
      </c>
      <c r="E300" t="str">
        <f t="shared" si="4"/>
        <v>September 2009</v>
      </c>
      <c r="F300">
        <v>297</v>
      </c>
    </row>
    <row r="301" spans="1:6" x14ac:dyDescent="0.25">
      <c r="A301">
        <v>298</v>
      </c>
      <c r="B301" s="1" t="s">
        <v>14</v>
      </c>
      <c r="C301">
        <v>2009</v>
      </c>
      <c r="D301">
        <v>298</v>
      </c>
      <c r="E301" t="str">
        <f t="shared" si="4"/>
        <v>October 2009</v>
      </c>
      <c r="F301">
        <v>298</v>
      </c>
    </row>
    <row r="302" spans="1:6" x14ac:dyDescent="0.25">
      <c r="A302">
        <v>299</v>
      </c>
      <c r="B302" s="1" t="s">
        <v>15</v>
      </c>
      <c r="C302">
        <v>2009</v>
      </c>
      <c r="D302">
        <v>299</v>
      </c>
      <c r="E302" t="str">
        <f t="shared" si="4"/>
        <v>November 2009</v>
      </c>
      <c r="F302">
        <v>299</v>
      </c>
    </row>
    <row r="303" spans="1:6" x14ac:dyDescent="0.25">
      <c r="A303">
        <v>300</v>
      </c>
      <c r="B303" s="1" t="s">
        <v>16</v>
      </c>
      <c r="C303">
        <v>2009</v>
      </c>
      <c r="D303">
        <v>300</v>
      </c>
      <c r="E303" t="str">
        <f t="shared" si="4"/>
        <v>December 2009</v>
      </c>
      <c r="F303">
        <v>300</v>
      </c>
    </row>
    <row r="304" spans="1:6" x14ac:dyDescent="0.25">
      <c r="A304">
        <v>301</v>
      </c>
      <c r="B304" s="1" t="s">
        <v>9</v>
      </c>
      <c r="C304">
        <v>2010</v>
      </c>
      <c r="D304">
        <v>301</v>
      </c>
      <c r="E304" t="str">
        <f t="shared" si="4"/>
        <v>January 2010</v>
      </c>
      <c r="F304">
        <v>301</v>
      </c>
    </row>
    <row r="305" spans="1:6" x14ac:dyDescent="0.25">
      <c r="A305">
        <v>302</v>
      </c>
      <c r="B305" s="1" t="s">
        <v>10</v>
      </c>
      <c r="C305">
        <v>2010</v>
      </c>
      <c r="D305">
        <v>302</v>
      </c>
      <c r="E305" t="str">
        <f t="shared" si="4"/>
        <v>February 2010</v>
      </c>
      <c r="F305">
        <v>302</v>
      </c>
    </row>
    <row r="306" spans="1:6" x14ac:dyDescent="0.25">
      <c r="A306">
        <v>303</v>
      </c>
      <c r="B306" s="1" t="s">
        <v>5</v>
      </c>
      <c r="C306">
        <v>2010</v>
      </c>
      <c r="D306">
        <v>303</v>
      </c>
      <c r="E306" t="str">
        <f t="shared" si="4"/>
        <v>March 2010</v>
      </c>
      <c r="F306">
        <v>303</v>
      </c>
    </row>
    <row r="307" spans="1:6" x14ac:dyDescent="0.25">
      <c r="A307">
        <v>304</v>
      </c>
      <c r="B307" s="1" t="s">
        <v>7</v>
      </c>
      <c r="C307">
        <v>2010</v>
      </c>
      <c r="D307">
        <v>304</v>
      </c>
      <c r="E307" t="str">
        <f t="shared" si="4"/>
        <v>April 2010</v>
      </c>
      <c r="F307">
        <v>304</v>
      </c>
    </row>
    <row r="308" spans="1:6" x14ac:dyDescent="0.25">
      <c r="A308">
        <v>305</v>
      </c>
      <c r="B308" s="1" t="s">
        <v>8</v>
      </c>
      <c r="C308">
        <v>2010</v>
      </c>
      <c r="D308">
        <v>305</v>
      </c>
      <c r="E308" t="str">
        <f t="shared" si="4"/>
        <v>May 2010</v>
      </c>
      <c r="F308">
        <v>305</v>
      </c>
    </row>
    <row r="309" spans="1:6" x14ac:dyDescent="0.25">
      <c r="A309">
        <v>306</v>
      </c>
      <c r="B309" s="1" t="s">
        <v>11</v>
      </c>
      <c r="C309">
        <v>2010</v>
      </c>
      <c r="D309">
        <v>306</v>
      </c>
      <c r="E309" t="str">
        <f t="shared" si="4"/>
        <v>June 2010</v>
      </c>
      <c r="F309">
        <v>306</v>
      </c>
    </row>
    <row r="310" spans="1:6" x14ac:dyDescent="0.25">
      <c r="A310">
        <v>307</v>
      </c>
      <c r="B310" s="1" t="s">
        <v>12</v>
      </c>
      <c r="C310">
        <v>2010</v>
      </c>
      <c r="D310">
        <v>307</v>
      </c>
      <c r="E310" t="str">
        <f t="shared" si="4"/>
        <v>July 2010</v>
      </c>
      <c r="F310">
        <v>307</v>
      </c>
    </row>
    <row r="311" spans="1:6" x14ac:dyDescent="0.25">
      <c r="A311">
        <v>308</v>
      </c>
      <c r="B311" s="1" t="s">
        <v>6</v>
      </c>
      <c r="C311">
        <v>2010</v>
      </c>
      <c r="D311">
        <v>308</v>
      </c>
      <c r="E311" t="str">
        <f t="shared" si="4"/>
        <v>August 2010</v>
      </c>
      <c r="F311">
        <v>308</v>
      </c>
    </row>
    <row r="312" spans="1:6" x14ac:dyDescent="0.25">
      <c r="A312">
        <v>309</v>
      </c>
      <c r="B312" s="1" t="s">
        <v>13</v>
      </c>
      <c r="C312">
        <v>2010</v>
      </c>
      <c r="D312">
        <v>309</v>
      </c>
      <c r="E312" t="str">
        <f t="shared" si="4"/>
        <v>September 2010</v>
      </c>
      <c r="F312">
        <v>309</v>
      </c>
    </row>
    <row r="313" spans="1:6" x14ac:dyDescent="0.25">
      <c r="A313">
        <v>310</v>
      </c>
      <c r="B313" s="1" t="s">
        <v>14</v>
      </c>
      <c r="C313">
        <v>2010</v>
      </c>
      <c r="D313">
        <v>310</v>
      </c>
      <c r="E313" t="str">
        <f t="shared" si="4"/>
        <v>October 2010</v>
      </c>
      <c r="F313">
        <v>310</v>
      </c>
    </row>
    <row r="314" spans="1:6" x14ac:dyDescent="0.25">
      <c r="A314">
        <v>311</v>
      </c>
      <c r="B314" s="1" t="s">
        <v>15</v>
      </c>
      <c r="C314">
        <v>2010</v>
      </c>
      <c r="D314">
        <v>311</v>
      </c>
      <c r="E314" t="str">
        <f t="shared" si="4"/>
        <v>November 2010</v>
      </c>
      <c r="F314">
        <v>311</v>
      </c>
    </row>
    <row r="315" spans="1:6" x14ac:dyDescent="0.25">
      <c r="A315">
        <v>312</v>
      </c>
      <c r="B315" s="1" t="s">
        <v>16</v>
      </c>
      <c r="C315">
        <v>2010</v>
      </c>
      <c r="D315">
        <v>312</v>
      </c>
      <c r="E315" t="str">
        <f t="shared" si="4"/>
        <v>December 2010</v>
      </c>
      <c r="F315">
        <v>312</v>
      </c>
    </row>
    <row r="316" spans="1:6" x14ac:dyDescent="0.25">
      <c r="A316">
        <v>313</v>
      </c>
      <c r="B316" s="1" t="s">
        <v>9</v>
      </c>
      <c r="C316">
        <v>2011</v>
      </c>
      <c r="D316">
        <v>313</v>
      </c>
      <c r="E316" t="str">
        <f t="shared" si="4"/>
        <v>January 2011</v>
      </c>
      <c r="F316">
        <v>313</v>
      </c>
    </row>
    <row r="317" spans="1:6" x14ac:dyDescent="0.25">
      <c r="A317">
        <v>314</v>
      </c>
      <c r="B317" s="1" t="s">
        <v>10</v>
      </c>
      <c r="C317">
        <v>2011</v>
      </c>
      <c r="D317">
        <v>314</v>
      </c>
      <c r="E317" t="str">
        <f t="shared" si="4"/>
        <v>February 2011</v>
      </c>
      <c r="F317">
        <v>314</v>
      </c>
    </row>
    <row r="318" spans="1:6" x14ac:dyDescent="0.25">
      <c r="A318">
        <v>315</v>
      </c>
      <c r="B318" s="1" t="s">
        <v>5</v>
      </c>
      <c r="C318">
        <v>2011</v>
      </c>
      <c r="D318">
        <v>315</v>
      </c>
      <c r="E318" t="str">
        <f t="shared" si="4"/>
        <v>March 2011</v>
      </c>
      <c r="F318">
        <v>315</v>
      </c>
    </row>
    <row r="319" spans="1:6" x14ac:dyDescent="0.25">
      <c r="A319">
        <v>316</v>
      </c>
      <c r="B319" s="1" t="s">
        <v>7</v>
      </c>
      <c r="C319">
        <v>2011</v>
      </c>
      <c r="D319">
        <v>316</v>
      </c>
      <c r="E319" t="str">
        <f t="shared" si="4"/>
        <v>April 2011</v>
      </c>
      <c r="F319">
        <v>316</v>
      </c>
    </row>
    <row r="320" spans="1:6" x14ac:dyDescent="0.25">
      <c r="A320">
        <v>317</v>
      </c>
      <c r="B320" s="1" t="s">
        <v>8</v>
      </c>
      <c r="C320">
        <v>2011</v>
      </c>
      <c r="D320">
        <v>317</v>
      </c>
      <c r="E320" t="str">
        <f t="shared" si="4"/>
        <v>May 2011</v>
      </c>
      <c r="F320">
        <v>317</v>
      </c>
    </row>
    <row r="321" spans="1:6" x14ac:dyDescent="0.25">
      <c r="A321">
        <v>318</v>
      </c>
      <c r="B321" s="1" t="s">
        <v>11</v>
      </c>
      <c r="C321">
        <v>2011</v>
      </c>
      <c r="D321">
        <v>318</v>
      </c>
      <c r="E321" t="str">
        <f t="shared" si="4"/>
        <v>June 2011</v>
      </c>
      <c r="F321">
        <v>318</v>
      </c>
    </row>
    <row r="322" spans="1:6" x14ac:dyDescent="0.25">
      <c r="A322">
        <v>319</v>
      </c>
      <c r="B322" s="1" t="s">
        <v>12</v>
      </c>
      <c r="C322">
        <v>2011</v>
      </c>
      <c r="D322">
        <v>319</v>
      </c>
      <c r="E322" t="str">
        <f t="shared" si="4"/>
        <v>July 2011</v>
      </c>
      <c r="F322">
        <v>319</v>
      </c>
    </row>
    <row r="323" spans="1:6" x14ac:dyDescent="0.25">
      <c r="A323">
        <v>320</v>
      </c>
      <c r="B323" s="1" t="s">
        <v>6</v>
      </c>
      <c r="C323">
        <v>2011</v>
      </c>
      <c r="D323">
        <v>320</v>
      </c>
      <c r="E323" t="str">
        <f t="shared" si="4"/>
        <v>August 2011</v>
      </c>
      <c r="F323">
        <v>320</v>
      </c>
    </row>
    <row r="324" spans="1:6" x14ac:dyDescent="0.25">
      <c r="A324">
        <v>321</v>
      </c>
      <c r="B324" s="1" t="s">
        <v>13</v>
      </c>
      <c r="C324">
        <v>2011</v>
      </c>
      <c r="D324">
        <v>321</v>
      </c>
      <c r="E324" t="str">
        <f t="shared" si="4"/>
        <v>September 2011</v>
      </c>
      <c r="F324">
        <v>321</v>
      </c>
    </row>
    <row r="325" spans="1:6" x14ac:dyDescent="0.25">
      <c r="A325">
        <v>322</v>
      </c>
      <c r="B325" s="1" t="s">
        <v>14</v>
      </c>
      <c r="C325">
        <v>2011</v>
      </c>
      <c r="D325">
        <v>322</v>
      </c>
      <c r="E325" t="str">
        <f t="shared" ref="E325:E388" si="5">CONCATENATE(B325," ",C325)</f>
        <v>October 2011</v>
      </c>
      <c r="F325">
        <v>322</v>
      </c>
    </row>
    <row r="326" spans="1:6" x14ac:dyDescent="0.25">
      <c r="A326">
        <v>323</v>
      </c>
      <c r="B326" s="1" t="s">
        <v>15</v>
      </c>
      <c r="C326">
        <v>2011</v>
      </c>
      <c r="D326">
        <v>323</v>
      </c>
      <c r="E326" t="str">
        <f t="shared" si="5"/>
        <v>November 2011</v>
      </c>
      <c r="F326">
        <v>323</v>
      </c>
    </row>
    <row r="327" spans="1:6" x14ac:dyDescent="0.25">
      <c r="A327">
        <v>324</v>
      </c>
      <c r="B327" s="1" t="s">
        <v>16</v>
      </c>
      <c r="C327">
        <v>2011</v>
      </c>
      <c r="D327">
        <v>324</v>
      </c>
      <c r="E327" t="str">
        <f t="shared" si="5"/>
        <v>December 2011</v>
      </c>
      <c r="F327">
        <v>324</v>
      </c>
    </row>
    <row r="328" spans="1:6" x14ac:dyDescent="0.25">
      <c r="A328">
        <v>325</v>
      </c>
      <c r="B328" s="1" t="s">
        <v>9</v>
      </c>
      <c r="C328">
        <v>2012</v>
      </c>
      <c r="D328">
        <v>325</v>
      </c>
      <c r="E328" t="str">
        <f t="shared" si="5"/>
        <v>January 2012</v>
      </c>
      <c r="F328">
        <v>325</v>
      </c>
    </row>
    <row r="329" spans="1:6" x14ac:dyDescent="0.25">
      <c r="A329">
        <v>326</v>
      </c>
      <c r="B329" s="1" t="s">
        <v>10</v>
      </c>
      <c r="C329">
        <v>2012</v>
      </c>
      <c r="D329">
        <v>326</v>
      </c>
      <c r="E329" t="str">
        <f t="shared" si="5"/>
        <v>February 2012</v>
      </c>
      <c r="F329">
        <v>326</v>
      </c>
    </row>
    <row r="330" spans="1:6" x14ac:dyDescent="0.25">
      <c r="A330">
        <v>327</v>
      </c>
      <c r="B330" s="1" t="s">
        <v>5</v>
      </c>
      <c r="C330">
        <v>2012</v>
      </c>
      <c r="D330">
        <v>327</v>
      </c>
      <c r="E330" t="str">
        <f t="shared" si="5"/>
        <v>March 2012</v>
      </c>
      <c r="F330">
        <v>327</v>
      </c>
    </row>
    <row r="331" spans="1:6" x14ac:dyDescent="0.25">
      <c r="A331">
        <v>328</v>
      </c>
      <c r="B331" s="1" t="s">
        <v>7</v>
      </c>
      <c r="C331">
        <v>2012</v>
      </c>
      <c r="D331">
        <v>328</v>
      </c>
      <c r="E331" t="str">
        <f t="shared" si="5"/>
        <v>April 2012</v>
      </c>
      <c r="F331">
        <v>328</v>
      </c>
    </row>
    <row r="332" spans="1:6" x14ac:dyDescent="0.25">
      <c r="A332">
        <v>329</v>
      </c>
      <c r="B332" s="1" t="s">
        <v>8</v>
      </c>
      <c r="C332">
        <v>2012</v>
      </c>
      <c r="D332">
        <v>329</v>
      </c>
      <c r="E332" t="str">
        <f t="shared" si="5"/>
        <v>May 2012</v>
      </c>
      <c r="F332">
        <v>329</v>
      </c>
    </row>
    <row r="333" spans="1:6" x14ac:dyDescent="0.25">
      <c r="A333">
        <v>330</v>
      </c>
      <c r="B333" s="1" t="s">
        <v>11</v>
      </c>
      <c r="C333">
        <v>2012</v>
      </c>
      <c r="D333">
        <v>330</v>
      </c>
      <c r="E333" t="str">
        <f t="shared" si="5"/>
        <v>June 2012</v>
      </c>
      <c r="F333">
        <v>330</v>
      </c>
    </row>
    <row r="334" spans="1:6" x14ac:dyDescent="0.25">
      <c r="A334">
        <v>331</v>
      </c>
      <c r="B334" s="1" t="s">
        <v>12</v>
      </c>
      <c r="C334">
        <v>2012</v>
      </c>
      <c r="D334">
        <v>331</v>
      </c>
      <c r="E334" t="str">
        <f t="shared" si="5"/>
        <v>July 2012</v>
      </c>
      <c r="F334">
        <v>331</v>
      </c>
    </row>
    <row r="335" spans="1:6" x14ac:dyDescent="0.25">
      <c r="A335">
        <v>332</v>
      </c>
      <c r="B335" s="1" t="s">
        <v>6</v>
      </c>
      <c r="C335">
        <v>2012</v>
      </c>
      <c r="D335">
        <v>332</v>
      </c>
      <c r="E335" t="str">
        <f t="shared" si="5"/>
        <v>August 2012</v>
      </c>
      <c r="F335">
        <v>332</v>
      </c>
    </row>
    <row r="336" spans="1:6" x14ac:dyDescent="0.25">
      <c r="A336">
        <v>333</v>
      </c>
      <c r="B336" s="1" t="s">
        <v>13</v>
      </c>
      <c r="C336">
        <v>2012</v>
      </c>
      <c r="D336">
        <v>333</v>
      </c>
      <c r="E336" t="str">
        <f t="shared" si="5"/>
        <v>September 2012</v>
      </c>
      <c r="F336">
        <v>333</v>
      </c>
    </row>
    <row r="337" spans="1:6" x14ac:dyDescent="0.25">
      <c r="A337">
        <v>334</v>
      </c>
      <c r="B337" s="1" t="s">
        <v>14</v>
      </c>
      <c r="C337">
        <v>2012</v>
      </c>
      <c r="D337">
        <v>334</v>
      </c>
      <c r="E337" t="str">
        <f t="shared" si="5"/>
        <v>October 2012</v>
      </c>
      <c r="F337">
        <v>334</v>
      </c>
    </row>
    <row r="338" spans="1:6" x14ac:dyDescent="0.25">
      <c r="A338">
        <v>335</v>
      </c>
      <c r="B338" s="1" t="s">
        <v>15</v>
      </c>
      <c r="C338">
        <v>2012</v>
      </c>
      <c r="D338">
        <v>335</v>
      </c>
      <c r="E338" t="str">
        <f t="shared" si="5"/>
        <v>November 2012</v>
      </c>
      <c r="F338">
        <v>335</v>
      </c>
    </row>
    <row r="339" spans="1:6" x14ac:dyDescent="0.25">
      <c r="A339">
        <v>336</v>
      </c>
      <c r="B339" s="1" t="s">
        <v>16</v>
      </c>
      <c r="C339">
        <v>2012</v>
      </c>
      <c r="D339">
        <v>336</v>
      </c>
      <c r="E339" t="str">
        <f t="shared" si="5"/>
        <v>December 2012</v>
      </c>
      <c r="F339">
        <v>336</v>
      </c>
    </row>
    <row r="340" spans="1:6" x14ac:dyDescent="0.25">
      <c r="A340">
        <v>337</v>
      </c>
      <c r="B340" s="1" t="s">
        <v>9</v>
      </c>
      <c r="C340">
        <v>2013</v>
      </c>
      <c r="D340">
        <v>337</v>
      </c>
      <c r="E340" t="str">
        <f t="shared" si="5"/>
        <v>January 2013</v>
      </c>
      <c r="F340">
        <v>337</v>
      </c>
    </row>
    <row r="341" spans="1:6" x14ac:dyDescent="0.25">
      <c r="A341">
        <v>338</v>
      </c>
      <c r="B341" s="1" t="s">
        <v>10</v>
      </c>
      <c r="C341">
        <v>2013</v>
      </c>
      <c r="D341">
        <v>338</v>
      </c>
      <c r="E341" t="str">
        <f t="shared" si="5"/>
        <v>February 2013</v>
      </c>
      <c r="F341">
        <v>338</v>
      </c>
    </row>
    <row r="342" spans="1:6" x14ac:dyDescent="0.25">
      <c r="A342">
        <v>339</v>
      </c>
      <c r="B342" s="1" t="s">
        <v>5</v>
      </c>
      <c r="C342">
        <v>2013</v>
      </c>
      <c r="D342">
        <v>339</v>
      </c>
      <c r="E342" t="str">
        <f t="shared" si="5"/>
        <v>March 2013</v>
      </c>
      <c r="F342">
        <v>339</v>
      </c>
    </row>
    <row r="343" spans="1:6" x14ac:dyDescent="0.25">
      <c r="A343">
        <v>340</v>
      </c>
      <c r="B343" s="1" t="s">
        <v>7</v>
      </c>
      <c r="C343">
        <v>2013</v>
      </c>
      <c r="D343">
        <v>340</v>
      </c>
      <c r="E343" t="str">
        <f t="shared" si="5"/>
        <v>April 2013</v>
      </c>
      <c r="F343">
        <v>340</v>
      </c>
    </row>
    <row r="344" spans="1:6" x14ac:dyDescent="0.25">
      <c r="A344">
        <v>341</v>
      </c>
      <c r="B344" s="1" t="s">
        <v>8</v>
      </c>
      <c r="C344">
        <v>2013</v>
      </c>
      <c r="D344">
        <v>341</v>
      </c>
      <c r="E344" t="str">
        <f t="shared" si="5"/>
        <v>May 2013</v>
      </c>
      <c r="F344">
        <v>341</v>
      </c>
    </row>
    <row r="345" spans="1:6" x14ac:dyDescent="0.25">
      <c r="A345">
        <v>342</v>
      </c>
      <c r="B345" s="1" t="s">
        <v>11</v>
      </c>
      <c r="C345">
        <v>2013</v>
      </c>
      <c r="D345">
        <v>342</v>
      </c>
      <c r="E345" t="str">
        <f t="shared" si="5"/>
        <v>June 2013</v>
      </c>
      <c r="F345">
        <v>342</v>
      </c>
    </row>
    <row r="346" spans="1:6" x14ac:dyDescent="0.25">
      <c r="A346">
        <v>343</v>
      </c>
      <c r="B346" s="1" t="s">
        <v>12</v>
      </c>
      <c r="C346">
        <v>2013</v>
      </c>
      <c r="D346">
        <v>343</v>
      </c>
      <c r="E346" t="str">
        <f t="shared" si="5"/>
        <v>July 2013</v>
      </c>
      <c r="F346">
        <v>343</v>
      </c>
    </row>
    <row r="347" spans="1:6" x14ac:dyDescent="0.25">
      <c r="A347">
        <v>344</v>
      </c>
      <c r="B347" s="1" t="s">
        <v>6</v>
      </c>
      <c r="C347">
        <v>2013</v>
      </c>
      <c r="D347">
        <v>344</v>
      </c>
      <c r="E347" t="str">
        <f t="shared" si="5"/>
        <v>August 2013</v>
      </c>
      <c r="F347">
        <v>344</v>
      </c>
    </row>
    <row r="348" spans="1:6" x14ac:dyDescent="0.25">
      <c r="A348">
        <v>345</v>
      </c>
      <c r="B348" s="1" t="s">
        <v>13</v>
      </c>
      <c r="C348">
        <v>2013</v>
      </c>
      <c r="D348">
        <v>345</v>
      </c>
      <c r="E348" t="str">
        <f t="shared" si="5"/>
        <v>September 2013</v>
      </c>
      <c r="F348">
        <v>345</v>
      </c>
    </row>
    <row r="349" spans="1:6" x14ac:dyDescent="0.25">
      <c r="A349">
        <v>346</v>
      </c>
      <c r="B349" s="1" t="s">
        <v>14</v>
      </c>
      <c r="C349">
        <v>2013</v>
      </c>
      <c r="D349">
        <v>346</v>
      </c>
      <c r="E349" t="str">
        <f t="shared" si="5"/>
        <v>October 2013</v>
      </c>
      <c r="F349">
        <v>346</v>
      </c>
    </row>
    <row r="350" spans="1:6" x14ac:dyDescent="0.25">
      <c r="A350">
        <v>347</v>
      </c>
      <c r="B350" s="1" t="s">
        <v>15</v>
      </c>
      <c r="C350">
        <v>2013</v>
      </c>
      <c r="D350">
        <v>347</v>
      </c>
      <c r="E350" t="str">
        <f t="shared" si="5"/>
        <v>November 2013</v>
      </c>
      <c r="F350">
        <v>347</v>
      </c>
    </row>
    <row r="351" spans="1:6" x14ac:dyDescent="0.25">
      <c r="A351">
        <v>348</v>
      </c>
      <c r="B351" s="1" t="s">
        <v>16</v>
      </c>
      <c r="C351">
        <v>2013</v>
      </c>
      <c r="D351">
        <v>348</v>
      </c>
      <c r="E351" t="str">
        <f t="shared" si="5"/>
        <v>December 2013</v>
      </c>
      <c r="F351">
        <v>348</v>
      </c>
    </row>
    <row r="352" spans="1:6" x14ac:dyDescent="0.25">
      <c r="A352">
        <v>349</v>
      </c>
      <c r="B352" s="1" t="s">
        <v>9</v>
      </c>
      <c r="C352">
        <v>2014</v>
      </c>
      <c r="D352">
        <v>349</v>
      </c>
      <c r="E352" t="str">
        <f t="shared" si="5"/>
        <v>January 2014</v>
      </c>
      <c r="F352">
        <v>349</v>
      </c>
    </row>
    <row r="353" spans="1:6" x14ac:dyDescent="0.25">
      <c r="A353">
        <v>350</v>
      </c>
      <c r="B353" s="1" t="s">
        <v>10</v>
      </c>
      <c r="C353">
        <v>2014</v>
      </c>
      <c r="D353">
        <v>350</v>
      </c>
      <c r="E353" t="str">
        <f t="shared" si="5"/>
        <v>February 2014</v>
      </c>
      <c r="F353">
        <v>350</v>
      </c>
    </row>
    <row r="354" spans="1:6" x14ac:dyDescent="0.25">
      <c r="A354">
        <v>351</v>
      </c>
      <c r="B354" s="1" t="s">
        <v>5</v>
      </c>
      <c r="C354">
        <v>2014</v>
      </c>
      <c r="D354">
        <v>351</v>
      </c>
      <c r="E354" t="str">
        <f t="shared" si="5"/>
        <v>March 2014</v>
      </c>
      <c r="F354">
        <v>351</v>
      </c>
    </row>
    <row r="355" spans="1:6" x14ac:dyDescent="0.25">
      <c r="A355">
        <v>352</v>
      </c>
      <c r="B355" s="1" t="s">
        <v>7</v>
      </c>
      <c r="C355">
        <v>2014</v>
      </c>
      <c r="D355">
        <v>352</v>
      </c>
      <c r="E355" t="str">
        <f t="shared" si="5"/>
        <v>April 2014</v>
      </c>
      <c r="F355">
        <v>352</v>
      </c>
    </row>
    <row r="356" spans="1:6" x14ac:dyDescent="0.25">
      <c r="A356">
        <v>353</v>
      </c>
      <c r="B356" s="1" t="s">
        <v>8</v>
      </c>
      <c r="C356">
        <v>2014</v>
      </c>
      <c r="D356">
        <v>353</v>
      </c>
      <c r="E356" t="str">
        <f t="shared" si="5"/>
        <v>May 2014</v>
      </c>
      <c r="F356">
        <v>353</v>
      </c>
    </row>
    <row r="357" spans="1:6" x14ac:dyDescent="0.25">
      <c r="A357">
        <v>354</v>
      </c>
      <c r="B357" s="1" t="s">
        <v>11</v>
      </c>
      <c r="C357">
        <v>2014</v>
      </c>
      <c r="D357">
        <v>354</v>
      </c>
      <c r="E357" t="str">
        <f t="shared" si="5"/>
        <v>June 2014</v>
      </c>
      <c r="F357">
        <v>354</v>
      </c>
    </row>
    <row r="358" spans="1:6" x14ac:dyDescent="0.25">
      <c r="A358">
        <v>355</v>
      </c>
      <c r="B358" s="1" t="s">
        <v>12</v>
      </c>
      <c r="C358">
        <v>2014</v>
      </c>
      <c r="D358">
        <v>355</v>
      </c>
      <c r="E358" t="str">
        <f t="shared" si="5"/>
        <v>July 2014</v>
      </c>
      <c r="F358">
        <v>355</v>
      </c>
    </row>
    <row r="359" spans="1:6" x14ac:dyDescent="0.25">
      <c r="A359">
        <v>356</v>
      </c>
      <c r="B359" s="1" t="s">
        <v>6</v>
      </c>
      <c r="C359">
        <v>2014</v>
      </c>
      <c r="D359">
        <v>356</v>
      </c>
      <c r="E359" t="str">
        <f t="shared" si="5"/>
        <v>August 2014</v>
      </c>
      <c r="F359">
        <v>356</v>
      </c>
    </row>
    <row r="360" spans="1:6" x14ac:dyDescent="0.25">
      <c r="A360">
        <v>357</v>
      </c>
      <c r="B360" s="1" t="s">
        <v>13</v>
      </c>
      <c r="C360">
        <v>2014</v>
      </c>
      <c r="D360">
        <v>357</v>
      </c>
      <c r="E360" t="str">
        <f t="shared" si="5"/>
        <v>September 2014</v>
      </c>
      <c r="F360">
        <v>357</v>
      </c>
    </row>
    <row r="361" spans="1:6" x14ac:dyDescent="0.25">
      <c r="A361">
        <v>358</v>
      </c>
      <c r="B361" s="1" t="s">
        <v>14</v>
      </c>
      <c r="C361">
        <v>2014</v>
      </c>
      <c r="D361">
        <v>358</v>
      </c>
      <c r="E361" t="str">
        <f t="shared" si="5"/>
        <v>October 2014</v>
      </c>
      <c r="F361">
        <v>358</v>
      </c>
    </row>
    <row r="362" spans="1:6" x14ac:dyDescent="0.25">
      <c r="A362">
        <v>359</v>
      </c>
      <c r="B362" s="1" t="s">
        <v>15</v>
      </c>
      <c r="C362">
        <v>2014</v>
      </c>
      <c r="D362">
        <v>359</v>
      </c>
      <c r="E362" t="str">
        <f t="shared" si="5"/>
        <v>November 2014</v>
      </c>
      <c r="F362">
        <v>359</v>
      </c>
    </row>
    <row r="363" spans="1:6" x14ac:dyDescent="0.25">
      <c r="A363">
        <v>360</v>
      </c>
      <c r="B363" s="1" t="s">
        <v>16</v>
      </c>
      <c r="C363">
        <v>2014</v>
      </c>
      <c r="D363">
        <v>360</v>
      </c>
      <c r="E363" t="str">
        <f t="shared" si="5"/>
        <v>December 2014</v>
      </c>
      <c r="F363">
        <v>360</v>
      </c>
    </row>
    <row r="364" spans="1:6" x14ac:dyDescent="0.25">
      <c r="A364">
        <v>361</v>
      </c>
      <c r="B364" s="1" t="s">
        <v>9</v>
      </c>
      <c r="C364">
        <v>2015</v>
      </c>
      <c r="D364">
        <v>361</v>
      </c>
      <c r="E364" t="str">
        <f t="shared" si="5"/>
        <v>January 2015</v>
      </c>
      <c r="F364">
        <v>361</v>
      </c>
    </row>
    <row r="365" spans="1:6" x14ac:dyDescent="0.25">
      <c r="A365">
        <v>362</v>
      </c>
      <c r="B365" s="1" t="s">
        <v>10</v>
      </c>
      <c r="C365">
        <v>2015</v>
      </c>
      <c r="D365">
        <v>362</v>
      </c>
      <c r="E365" t="str">
        <f t="shared" si="5"/>
        <v>February 2015</v>
      </c>
      <c r="F365">
        <v>362</v>
      </c>
    </row>
    <row r="366" spans="1:6" x14ac:dyDescent="0.25">
      <c r="A366">
        <v>363</v>
      </c>
      <c r="B366" s="1" t="s">
        <v>5</v>
      </c>
      <c r="C366">
        <v>2015</v>
      </c>
      <c r="D366">
        <v>363</v>
      </c>
      <c r="E366" t="str">
        <f t="shared" si="5"/>
        <v>March 2015</v>
      </c>
      <c r="F366">
        <v>363</v>
      </c>
    </row>
    <row r="367" spans="1:6" x14ac:dyDescent="0.25">
      <c r="A367">
        <v>364</v>
      </c>
      <c r="B367" s="1" t="s">
        <v>7</v>
      </c>
      <c r="C367">
        <v>2015</v>
      </c>
      <c r="D367">
        <v>364</v>
      </c>
      <c r="E367" t="str">
        <f t="shared" si="5"/>
        <v>April 2015</v>
      </c>
      <c r="F367">
        <v>364</v>
      </c>
    </row>
    <row r="368" spans="1:6" x14ac:dyDescent="0.25">
      <c r="A368">
        <v>365</v>
      </c>
      <c r="B368" s="1" t="s">
        <v>8</v>
      </c>
      <c r="C368">
        <v>2015</v>
      </c>
      <c r="D368">
        <v>365</v>
      </c>
      <c r="E368" t="str">
        <f t="shared" si="5"/>
        <v>May 2015</v>
      </c>
      <c r="F368">
        <v>365</v>
      </c>
    </row>
    <row r="369" spans="1:6" x14ac:dyDescent="0.25">
      <c r="A369">
        <v>366</v>
      </c>
      <c r="B369" s="1" t="s">
        <v>11</v>
      </c>
      <c r="C369">
        <v>2015</v>
      </c>
      <c r="D369">
        <v>366</v>
      </c>
      <c r="E369" t="str">
        <f t="shared" si="5"/>
        <v>June 2015</v>
      </c>
      <c r="F369">
        <v>366</v>
      </c>
    </row>
    <row r="370" spans="1:6" x14ac:dyDescent="0.25">
      <c r="A370">
        <v>367</v>
      </c>
      <c r="B370" s="1" t="s">
        <v>12</v>
      </c>
      <c r="C370">
        <v>2015</v>
      </c>
      <c r="D370">
        <v>367</v>
      </c>
      <c r="E370" t="str">
        <f t="shared" si="5"/>
        <v>July 2015</v>
      </c>
      <c r="F370">
        <v>367</v>
      </c>
    </row>
    <row r="371" spans="1:6" x14ac:dyDescent="0.25">
      <c r="A371">
        <v>368</v>
      </c>
      <c r="B371" s="1" t="s">
        <v>6</v>
      </c>
      <c r="C371">
        <v>2015</v>
      </c>
      <c r="D371">
        <v>368</v>
      </c>
      <c r="E371" t="str">
        <f t="shared" si="5"/>
        <v>August 2015</v>
      </c>
      <c r="F371">
        <v>368</v>
      </c>
    </row>
    <row r="372" spans="1:6" x14ac:dyDescent="0.25">
      <c r="A372">
        <v>369</v>
      </c>
      <c r="B372" s="1" t="s">
        <v>13</v>
      </c>
      <c r="C372">
        <v>2015</v>
      </c>
      <c r="D372">
        <v>369</v>
      </c>
      <c r="E372" t="str">
        <f t="shared" si="5"/>
        <v>September 2015</v>
      </c>
      <c r="F372">
        <v>369</v>
      </c>
    </row>
    <row r="373" spans="1:6" x14ac:dyDescent="0.25">
      <c r="A373">
        <v>370</v>
      </c>
      <c r="B373" s="1" t="s">
        <v>14</v>
      </c>
      <c r="C373">
        <v>2015</v>
      </c>
      <c r="D373">
        <v>370</v>
      </c>
      <c r="E373" t="str">
        <f t="shared" si="5"/>
        <v>October 2015</v>
      </c>
      <c r="F373">
        <v>370</v>
      </c>
    </row>
    <row r="374" spans="1:6" x14ac:dyDescent="0.25">
      <c r="A374">
        <v>371</v>
      </c>
      <c r="B374" s="1" t="s">
        <v>15</v>
      </c>
      <c r="C374">
        <v>2015</v>
      </c>
      <c r="D374">
        <v>371</v>
      </c>
      <c r="E374" t="str">
        <f t="shared" si="5"/>
        <v>November 2015</v>
      </c>
      <c r="F374">
        <v>371</v>
      </c>
    </row>
    <row r="375" spans="1:6" x14ac:dyDescent="0.25">
      <c r="A375">
        <v>372</v>
      </c>
      <c r="B375" s="1" t="s">
        <v>16</v>
      </c>
      <c r="C375">
        <v>2015</v>
      </c>
      <c r="D375">
        <v>372</v>
      </c>
      <c r="E375" t="str">
        <f t="shared" si="5"/>
        <v>December 2015</v>
      </c>
      <c r="F375">
        <v>372</v>
      </c>
    </row>
    <row r="376" spans="1:6" x14ac:dyDescent="0.25">
      <c r="A376">
        <v>373</v>
      </c>
      <c r="B376" s="1" t="s">
        <v>9</v>
      </c>
      <c r="C376">
        <v>2016</v>
      </c>
      <c r="D376">
        <v>373</v>
      </c>
      <c r="E376" t="str">
        <f t="shared" si="5"/>
        <v>January 2016</v>
      </c>
      <c r="F376">
        <v>373</v>
      </c>
    </row>
    <row r="377" spans="1:6" x14ac:dyDescent="0.25">
      <c r="A377">
        <v>374</v>
      </c>
      <c r="B377" s="1" t="s">
        <v>10</v>
      </c>
      <c r="C377">
        <v>2016</v>
      </c>
      <c r="D377">
        <v>374</v>
      </c>
      <c r="E377" t="str">
        <f t="shared" si="5"/>
        <v>February 2016</v>
      </c>
      <c r="F377">
        <v>374</v>
      </c>
    </row>
    <row r="378" spans="1:6" x14ac:dyDescent="0.25">
      <c r="A378">
        <v>375</v>
      </c>
      <c r="B378" s="1" t="s">
        <v>5</v>
      </c>
      <c r="C378">
        <v>2016</v>
      </c>
      <c r="D378">
        <v>375</v>
      </c>
      <c r="E378" t="str">
        <f t="shared" si="5"/>
        <v>March 2016</v>
      </c>
      <c r="F378">
        <v>375</v>
      </c>
    </row>
    <row r="379" spans="1:6" x14ac:dyDescent="0.25">
      <c r="A379">
        <v>376</v>
      </c>
      <c r="B379" s="1" t="s">
        <v>7</v>
      </c>
      <c r="C379">
        <v>2016</v>
      </c>
      <c r="D379">
        <v>376</v>
      </c>
      <c r="E379" t="str">
        <f t="shared" si="5"/>
        <v>April 2016</v>
      </c>
      <c r="F379">
        <v>376</v>
      </c>
    </row>
    <row r="380" spans="1:6" x14ac:dyDescent="0.25">
      <c r="A380">
        <v>377</v>
      </c>
      <c r="B380" s="1" t="s">
        <v>8</v>
      </c>
      <c r="C380">
        <v>2016</v>
      </c>
      <c r="D380">
        <v>377</v>
      </c>
      <c r="E380" t="str">
        <f t="shared" si="5"/>
        <v>May 2016</v>
      </c>
      <c r="F380">
        <v>377</v>
      </c>
    </row>
    <row r="381" spans="1:6" x14ac:dyDescent="0.25">
      <c r="A381">
        <v>378</v>
      </c>
      <c r="B381" s="1" t="s">
        <v>11</v>
      </c>
      <c r="C381">
        <v>2016</v>
      </c>
      <c r="D381">
        <v>378</v>
      </c>
      <c r="E381" t="str">
        <f t="shared" si="5"/>
        <v>June 2016</v>
      </c>
      <c r="F381">
        <v>378</v>
      </c>
    </row>
    <row r="382" spans="1:6" x14ac:dyDescent="0.25">
      <c r="A382">
        <v>379</v>
      </c>
      <c r="B382" s="1" t="s">
        <v>12</v>
      </c>
      <c r="C382">
        <v>2016</v>
      </c>
      <c r="D382">
        <v>379</v>
      </c>
      <c r="E382" t="str">
        <f t="shared" si="5"/>
        <v>July 2016</v>
      </c>
      <c r="F382">
        <v>379</v>
      </c>
    </row>
    <row r="383" spans="1:6" x14ac:dyDescent="0.25">
      <c r="A383">
        <v>380</v>
      </c>
      <c r="B383" s="1" t="s">
        <v>6</v>
      </c>
      <c r="C383">
        <v>2016</v>
      </c>
      <c r="D383">
        <v>380</v>
      </c>
      <c r="E383" t="str">
        <f t="shared" si="5"/>
        <v>August 2016</v>
      </c>
      <c r="F383">
        <v>380</v>
      </c>
    </row>
    <row r="384" spans="1:6" x14ac:dyDescent="0.25">
      <c r="A384">
        <v>381</v>
      </c>
      <c r="B384" s="1" t="s">
        <v>13</v>
      </c>
      <c r="C384">
        <v>2016</v>
      </c>
      <c r="D384">
        <v>381</v>
      </c>
      <c r="E384" t="str">
        <f t="shared" si="5"/>
        <v>September 2016</v>
      </c>
      <c r="F384">
        <v>381</v>
      </c>
    </row>
    <row r="385" spans="1:6" x14ac:dyDescent="0.25">
      <c r="A385">
        <v>382</v>
      </c>
      <c r="B385" s="1" t="s">
        <v>14</v>
      </c>
      <c r="C385">
        <v>2016</v>
      </c>
      <c r="D385">
        <v>382</v>
      </c>
      <c r="E385" t="str">
        <f t="shared" si="5"/>
        <v>October 2016</v>
      </c>
      <c r="F385">
        <v>382</v>
      </c>
    </row>
    <row r="386" spans="1:6" x14ac:dyDescent="0.25">
      <c r="A386">
        <v>383</v>
      </c>
      <c r="B386" s="1" t="s">
        <v>15</v>
      </c>
      <c r="C386">
        <v>2016</v>
      </c>
      <c r="D386">
        <v>383</v>
      </c>
      <c r="E386" t="str">
        <f t="shared" si="5"/>
        <v>November 2016</v>
      </c>
      <c r="F386">
        <v>383</v>
      </c>
    </row>
    <row r="387" spans="1:6" x14ac:dyDescent="0.25">
      <c r="A387">
        <v>384</v>
      </c>
      <c r="B387" s="1" t="s">
        <v>16</v>
      </c>
      <c r="C387">
        <v>2016</v>
      </c>
      <c r="D387">
        <v>384</v>
      </c>
      <c r="E387" t="str">
        <f t="shared" si="5"/>
        <v>December 2016</v>
      </c>
      <c r="F387">
        <v>384</v>
      </c>
    </row>
    <row r="388" spans="1:6" x14ac:dyDescent="0.25">
      <c r="A388">
        <v>385</v>
      </c>
      <c r="B388" s="1" t="s">
        <v>9</v>
      </c>
      <c r="C388">
        <v>2017</v>
      </c>
      <c r="D388">
        <v>385</v>
      </c>
      <c r="E388" t="str">
        <f t="shared" si="5"/>
        <v>January 2017</v>
      </c>
      <c r="F388">
        <v>385</v>
      </c>
    </row>
    <row r="389" spans="1:6" x14ac:dyDescent="0.25">
      <c r="A389">
        <v>386</v>
      </c>
      <c r="B389" s="1" t="s">
        <v>10</v>
      </c>
      <c r="C389">
        <v>2017</v>
      </c>
      <c r="D389">
        <v>386</v>
      </c>
      <c r="E389" t="str">
        <f t="shared" ref="E389:E452" si="6">CONCATENATE(B389," ",C389)</f>
        <v>February 2017</v>
      </c>
      <c r="F389">
        <v>386</v>
      </c>
    </row>
    <row r="390" spans="1:6" x14ac:dyDescent="0.25">
      <c r="A390">
        <v>387</v>
      </c>
      <c r="B390" s="1" t="s">
        <v>5</v>
      </c>
      <c r="C390">
        <v>2017</v>
      </c>
      <c r="D390">
        <v>387</v>
      </c>
      <c r="E390" t="str">
        <f t="shared" si="6"/>
        <v>March 2017</v>
      </c>
      <c r="F390">
        <v>387</v>
      </c>
    </row>
    <row r="391" spans="1:6" x14ac:dyDescent="0.25">
      <c r="A391">
        <v>388</v>
      </c>
      <c r="B391" s="1" t="s">
        <v>7</v>
      </c>
      <c r="C391">
        <v>2017</v>
      </c>
      <c r="D391">
        <v>388</v>
      </c>
      <c r="E391" t="str">
        <f t="shared" si="6"/>
        <v>April 2017</v>
      </c>
      <c r="F391">
        <v>388</v>
      </c>
    </row>
    <row r="392" spans="1:6" x14ac:dyDescent="0.25">
      <c r="A392">
        <v>389</v>
      </c>
      <c r="B392" s="1" t="s">
        <v>8</v>
      </c>
      <c r="C392">
        <v>2017</v>
      </c>
      <c r="D392">
        <v>389</v>
      </c>
      <c r="E392" t="str">
        <f t="shared" si="6"/>
        <v>May 2017</v>
      </c>
      <c r="F392">
        <v>389</v>
      </c>
    </row>
    <row r="393" spans="1:6" x14ac:dyDescent="0.25">
      <c r="A393">
        <v>390</v>
      </c>
      <c r="B393" s="1" t="s">
        <v>11</v>
      </c>
      <c r="C393">
        <v>2017</v>
      </c>
      <c r="D393">
        <v>390</v>
      </c>
      <c r="E393" t="str">
        <f t="shared" si="6"/>
        <v>June 2017</v>
      </c>
      <c r="F393">
        <v>390</v>
      </c>
    </row>
    <row r="394" spans="1:6" x14ac:dyDescent="0.25">
      <c r="A394">
        <v>391</v>
      </c>
      <c r="B394" s="1" t="s">
        <v>12</v>
      </c>
      <c r="C394">
        <v>2017</v>
      </c>
      <c r="D394">
        <v>391</v>
      </c>
      <c r="E394" t="str">
        <f t="shared" si="6"/>
        <v>July 2017</v>
      </c>
      <c r="F394">
        <v>391</v>
      </c>
    </row>
    <row r="395" spans="1:6" x14ac:dyDescent="0.25">
      <c r="A395">
        <v>392</v>
      </c>
      <c r="B395" s="1" t="s">
        <v>6</v>
      </c>
      <c r="C395">
        <v>2017</v>
      </c>
      <c r="D395">
        <v>392</v>
      </c>
      <c r="E395" t="str">
        <f t="shared" si="6"/>
        <v>August 2017</v>
      </c>
      <c r="F395">
        <v>392</v>
      </c>
    </row>
    <row r="396" spans="1:6" x14ac:dyDescent="0.25">
      <c r="A396">
        <v>393</v>
      </c>
      <c r="B396" s="1" t="s">
        <v>13</v>
      </c>
      <c r="C396">
        <v>2017</v>
      </c>
      <c r="D396">
        <v>393</v>
      </c>
      <c r="E396" t="str">
        <f t="shared" si="6"/>
        <v>September 2017</v>
      </c>
      <c r="F396">
        <v>393</v>
      </c>
    </row>
    <row r="397" spans="1:6" x14ac:dyDescent="0.25">
      <c r="A397">
        <v>394</v>
      </c>
      <c r="B397" s="1" t="s">
        <v>14</v>
      </c>
      <c r="C397">
        <v>2017</v>
      </c>
      <c r="D397">
        <v>394</v>
      </c>
      <c r="E397" t="str">
        <f t="shared" si="6"/>
        <v>October 2017</v>
      </c>
      <c r="F397">
        <v>394</v>
      </c>
    </row>
    <row r="398" spans="1:6" x14ac:dyDescent="0.25">
      <c r="A398">
        <v>395</v>
      </c>
      <c r="B398" s="1" t="s">
        <v>15</v>
      </c>
      <c r="C398">
        <v>2017</v>
      </c>
      <c r="D398">
        <v>395</v>
      </c>
      <c r="E398" t="str">
        <f t="shared" si="6"/>
        <v>November 2017</v>
      </c>
      <c r="F398">
        <v>395</v>
      </c>
    </row>
    <row r="399" spans="1:6" x14ac:dyDescent="0.25">
      <c r="A399">
        <v>396</v>
      </c>
      <c r="B399" s="1" t="s">
        <v>16</v>
      </c>
      <c r="C399">
        <v>2017</v>
      </c>
      <c r="D399">
        <v>396</v>
      </c>
      <c r="E399" t="str">
        <f t="shared" si="6"/>
        <v>December 2017</v>
      </c>
      <c r="F399">
        <v>396</v>
      </c>
    </row>
    <row r="400" spans="1:6" x14ac:dyDescent="0.25">
      <c r="A400">
        <v>397</v>
      </c>
      <c r="B400" s="1" t="s">
        <v>9</v>
      </c>
      <c r="C400">
        <v>2018</v>
      </c>
      <c r="D400">
        <v>397</v>
      </c>
      <c r="E400" t="str">
        <f t="shared" si="6"/>
        <v>January 2018</v>
      </c>
      <c r="F400">
        <v>397</v>
      </c>
    </row>
    <row r="401" spans="1:6" x14ac:dyDescent="0.25">
      <c r="A401">
        <v>398</v>
      </c>
      <c r="B401" s="1" t="s">
        <v>10</v>
      </c>
      <c r="C401">
        <v>2018</v>
      </c>
      <c r="D401">
        <v>398</v>
      </c>
      <c r="E401" t="str">
        <f t="shared" si="6"/>
        <v>February 2018</v>
      </c>
      <c r="F401">
        <v>398</v>
      </c>
    </row>
    <row r="402" spans="1:6" x14ac:dyDescent="0.25">
      <c r="A402">
        <v>399</v>
      </c>
      <c r="B402" s="1" t="s">
        <v>5</v>
      </c>
      <c r="C402">
        <v>2018</v>
      </c>
      <c r="D402">
        <v>399</v>
      </c>
      <c r="E402" t="str">
        <f t="shared" si="6"/>
        <v>March 2018</v>
      </c>
      <c r="F402">
        <v>399</v>
      </c>
    </row>
    <row r="403" spans="1:6" x14ac:dyDescent="0.25">
      <c r="A403">
        <v>400</v>
      </c>
      <c r="B403" s="1" t="s">
        <v>7</v>
      </c>
      <c r="C403">
        <v>2018</v>
      </c>
      <c r="D403">
        <v>400</v>
      </c>
      <c r="E403" t="str">
        <f t="shared" si="6"/>
        <v>April 2018</v>
      </c>
      <c r="F403">
        <v>400</v>
      </c>
    </row>
    <row r="404" spans="1:6" x14ac:dyDescent="0.25">
      <c r="A404">
        <v>401</v>
      </c>
      <c r="B404" s="1" t="s">
        <v>8</v>
      </c>
      <c r="C404">
        <v>2018</v>
      </c>
      <c r="D404">
        <v>401</v>
      </c>
      <c r="E404" t="str">
        <f t="shared" si="6"/>
        <v>May 2018</v>
      </c>
      <c r="F404">
        <v>401</v>
      </c>
    </row>
    <row r="405" spans="1:6" x14ac:dyDescent="0.25">
      <c r="A405">
        <v>402</v>
      </c>
      <c r="B405" s="1" t="s">
        <v>11</v>
      </c>
      <c r="C405">
        <v>2018</v>
      </c>
      <c r="D405">
        <v>402</v>
      </c>
      <c r="E405" t="str">
        <f t="shared" si="6"/>
        <v>June 2018</v>
      </c>
      <c r="F405">
        <v>402</v>
      </c>
    </row>
    <row r="406" spans="1:6" x14ac:dyDescent="0.25">
      <c r="A406">
        <v>403</v>
      </c>
      <c r="B406" s="1" t="s">
        <v>12</v>
      </c>
      <c r="C406">
        <v>2018</v>
      </c>
      <c r="D406">
        <v>403</v>
      </c>
      <c r="E406" t="str">
        <f t="shared" si="6"/>
        <v>July 2018</v>
      </c>
      <c r="F406">
        <v>403</v>
      </c>
    </row>
    <row r="407" spans="1:6" x14ac:dyDescent="0.25">
      <c r="A407">
        <v>404</v>
      </c>
      <c r="B407" s="1" t="s">
        <v>6</v>
      </c>
      <c r="C407">
        <v>2018</v>
      </c>
      <c r="D407">
        <v>404</v>
      </c>
      <c r="E407" t="str">
        <f t="shared" si="6"/>
        <v>August 2018</v>
      </c>
      <c r="F407">
        <v>404</v>
      </c>
    </row>
    <row r="408" spans="1:6" x14ac:dyDescent="0.25">
      <c r="A408">
        <v>405</v>
      </c>
      <c r="B408" s="1" t="s">
        <v>13</v>
      </c>
      <c r="C408">
        <v>2018</v>
      </c>
      <c r="D408">
        <v>405</v>
      </c>
      <c r="E408" t="str">
        <f t="shared" si="6"/>
        <v>September 2018</v>
      </c>
      <c r="F408">
        <v>405</v>
      </c>
    </row>
    <row r="409" spans="1:6" x14ac:dyDescent="0.25">
      <c r="A409">
        <v>406</v>
      </c>
      <c r="B409" s="1" t="s">
        <v>14</v>
      </c>
      <c r="C409">
        <v>2018</v>
      </c>
      <c r="D409">
        <v>406</v>
      </c>
      <c r="E409" t="str">
        <f t="shared" si="6"/>
        <v>October 2018</v>
      </c>
      <c r="F409">
        <v>406</v>
      </c>
    </row>
    <row r="410" spans="1:6" x14ac:dyDescent="0.25">
      <c r="A410">
        <v>407</v>
      </c>
      <c r="B410" s="1" t="s">
        <v>15</v>
      </c>
      <c r="C410">
        <v>2018</v>
      </c>
      <c r="D410">
        <v>407</v>
      </c>
      <c r="E410" t="str">
        <f t="shared" si="6"/>
        <v>November 2018</v>
      </c>
      <c r="F410">
        <v>407</v>
      </c>
    </row>
    <row r="411" spans="1:6" x14ac:dyDescent="0.25">
      <c r="A411">
        <v>408</v>
      </c>
      <c r="B411" s="1" t="s">
        <v>16</v>
      </c>
      <c r="C411">
        <v>2018</v>
      </c>
      <c r="D411">
        <v>408</v>
      </c>
      <c r="E411" t="str">
        <f t="shared" si="6"/>
        <v>December 2018</v>
      </c>
      <c r="F411">
        <v>408</v>
      </c>
    </row>
    <row r="412" spans="1:6" x14ac:dyDescent="0.25">
      <c r="A412">
        <v>409</v>
      </c>
      <c r="B412" s="1" t="s">
        <v>9</v>
      </c>
      <c r="C412">
        <v>2019</v>
      </c>
      <c r="D412">
        <v>409</v>
      </c>
      <c r="E412" t="str">
        <f t="shared" si="6"/>
        <v>January 2019</v>
      </c>
      <c r="F412">
        <v>409</v>
      </c>
    </row>
    <row r="413" spans="1:6" x14ac:dyDescent="0.25">
      <c r="A413">
        <v>410</v>
      </c>
      <c r="B413" s="1" t="s">
        <v>10</v>
      </c>
      <c r="C413">
        <v>2019</v>
      </c>
      <c r="D413">
        <v>410</v>
      </c>
      <c r="E413" t="str">
        <f t="shared" si="6"/>
        <v>February 2019</v>
      </c>
      <c r="F413">
        <v>410</v>
      </c>
    </row>
    <row r="414" spans="1:6" x14ac:dyDescent="0.25">
      <c r="A414">
        <v>411</v>
      </c>
      <c r="B414" s="1" t="s">
        <v>5</v>
      </c>
      <c r="C414">
        <v>2019</v>
      </c>
      <c r="D414">
        <v>411</v>
      </c>
      <c r="E414" t="str">
        <f t="shared" si="6"/>
        <v>March 2019</v>
      </c>
      <c r="F414">
        <v>411</v>
      </c>
    </row>
    <row r="415" spans="1:6" x14ac:dyDescent="0.25">
      <c r="A415">
        <v>412</v>
      </c>
      <c r="B415" s="1" t="s">
        <v>7</v>
      </c>
      <c r="C415">
        <v>2019</v>
      </c>
      <c r="D415">
        <v>412</v>
      </c>
      <c r="E415" t="str">
        <f t="shared" si="6"/>
        <v>April 2019</v>
      </c>
      <c r="F415">
        <v>412</v>
      </c>
    </row>
    <row r="416" spans="1:6" x14ac:dyDescent="0.25">
      <c r="A416">
        <v>413</v>
      </c>
      <c r="B416" s="1" t="s">
        <v>8</v>
      </c>
      <c r="C416">
        <v>2019</v>
      </c>
      <c r="D416">
        <v>413</v>
      </c>
      <c r="E416" t="str">
        <f t="shared" si="6"/>
        <v>May 2019</v>
      </c>
      <c r="F416">
        <v>413</v>
      </c>
    </row>
    <row r="417" spans="1:6" x14ac:dyDescent="0.25">
      <c r="A417">
        <v>414</v>
      </c>
      <c r="B417" s="1" t="s">
        <v>11</v>
      </c>
      <c r="C417">
        <v>2019</v>
      </c>
      <c r="D417">
        <v>414</v>
      </c>
      <c r="E417" t="str">
        <f t="shared" si="6"/>
        <v>June 2019</v>
      </c>
      <c r="F417">
        <v>414</v>
      </c>
    </row>
    <row r="418" spans="1:6" x14ac:dyDescent="0.25">
      <c r="A418">
        <v>415</v>
      </c>
      <c r="B418" s="1" t="s">
        <v>12</v>
      </c>
      <c r="C418">
        <v>2019</v>
      </c>
      <c r="D418">
        <v>415</v>
      </c>
      <c r="E418" t="str">
        <f t="shared" si="6"/>
        <v>July 2019</v>
      </c>
      <c r="F418">
        <v>415</v>
      </c>
    </row>
    <row r="419" spans="1:6" x14ac:dyDescent="0.25">
      <c r="A419">
        <v>416</v>
      </c>
      <c r="B419" s="1" t="s">
        <v>6</v>
      </c>
      <c r="C419">
        <v>2019</v>
      </c>
      <c r="D419">
        <v>416</v>
      </c>
      <c r="E419" t="str">
        <f t="shared" si="6"/>
        <v>August 2019</v>
      </c>
      <c r="F419">
        <v>416</v>
      </c>
    </row>
    <row r="420" spans="1:6" x14ac:dyDescent="0.25">
      <c r="A420">
        <v>417</v>
      </c>
      <c r="B420" s="1" t="s">
        <v>13</v>
      </c>
      <c r="C420">
        <v>2019</v>
      </c>
      <c r="D420">
        <v>417</v>
      </c>
      <c r="E420" t="str">
        <f t="shared" si="6"/>
        <v>September 2019</v>
      </c>
      <c r="F420">
        <v>417</v>
      </c>
    </row>
    <row r="421" spans="1:6" x14ac:dyDescent="0.25">
      <c r="A421">
        <v>418</v>
      </c>
      <c r="B421" s="1" t="s">
        <v>14</v>
      </c>
      <c r="C421">
        <v>2019</v>
      </c>
      <c r="D421">
        <v>418</v>
      </c>
      <c r="E421" t="str">
        <f t="shared" si="6"/>
        <v>October 2019</v>
      </c>
      <c r="F421">
        <v>418</v>
      </c>
    </row>
    <row r="422" spans="1:6" x14ac:dyDescent="0.25">
      <c r="A422">
        <v>419</v>
      </c>
      <c r="B422" s="1" t="s">
        <v>15</v>
      </c>
      <c r="C422">
        <v>2019</v>
      </c>
      <c r="D422">
        <v>419</v>
      </c>
      <c r="E422" t="str">
        <f t="shared" si="6"/>
        <v>November 2019</v>
      </c>
      <c r="F422">
        <v>419</v>
      </c>
    </row>
    <row r="423" spans="1:6" x14ac:dyDescent="0.25">
      <c r="A423">
        <v>420</v>
      </c>
      <c r="B423" s="1" t="s">
        <v>16</v>
      </c>
      <c r="C423">
        <v>2019</v>
      </c>
      <c r="D423">
        <v>420</v>
      </c>
      <c r="E423" t="str">
        <f t="shared" si="6"/>
        <v>December 2019</v>
      </c>
      <c r="F423">
        <v>420</v>
      </c>
    </row>
    <row r="424" spans="1:6" x14ac:dyDescent="0.25">
      <c r="A424">
        <v>421</v>
      </c>
      <c r="B424" s="1" t="s">
        <v>9</v>
      </c>
      <c r="C424">
        <v>2020</v>
      </c>
      <c r="D424">
        <v>421</v>
      </c>
      <c r="E424" t="str">
        <f t="shared" si="6"/>
        <v>January 2020</v>
      </c>
      <c r="F424">
        <v>421</v>
      </c>
    </row>
    <row r="425" spans="1:6" x14ac:dyDescent="0.25">
      <c r="A425">
        <v>422</v>
      </c>
      <c r="B425" s="1" t="s">
        <v>10</v>
      </c>
      <c r="C425">
        <v>2020</v>
      </c>
      <c r="D425">
        <v>422</v>
      </c>
      <c r="E425" t="str">
        <f t="shared" si="6"/>
        <v>February 2020</v>
      </c>
      <c r="F425">
        <v>422</v>
      </c>
    </row>
    <row r="426" spans="1:6" x14ac:dyDescent="0.25">
      <c r="A426">
        <v>423</v>
      </c>
      <c r="B426" s="1" t="s">
        <v>5</v>
      </c>
      <c r="C426">
        <v>2020</v>
      </c>
      <c r="D426">
        <v>423</v>
      </c>
      <c r="E426" t="str">
        <f t="shared" si="6"/>
        <v>March 2020</v>
      </c>
      <c r="F426">
        <v>423</v>
      </c>
    </row>
    <row r="427" spans="1:6" x14ac:dyDescent="0.25">
      <c r="A427">
        <v>424</v>
      </c>
      <c r="B427" s="1" t="s">
        <v>7</v>
      </c>
      <c r="C427">
        <v>2020</v>
      </c>
      <c r="D427">
        <v>424</v>
      </c>
      <c r="E427" t="str">
        <f t="shared" si="6"/>
        <v>April 2020</v>
      </c>
      <c r="F427">
        <v>424</v>
      </c>
    </row>
    <row r="428" spans="1:6" x14ac:dyDescent="0.25">
      <c r="A428">
        <v>425</v>
      </c>
      <c r="B428" s="1" t="s">
        <v>8</v>
      </c>
      <c r="C428">
        <v>2020</v>
      </c>
      <c r="D428">
        <v>425</v>
      </c>
      <c r="E428" t="str">
        <f t="shared" si="6"/>
        <v>May 2020</v>
      </c>
      <c r="F428">
        <v>425</v>
      </c>
    </row>
    <row r="429" spans="1:6" x14ac:dyDescent="0.25">
      <c r="A429">
        <v>426</v>
      </c>
      <c r="B429" s="1" t="s">
        <v>11</v>
      </c>
      <c r="C429">
        <v>2020</v>
      </c>
      <c r="D429">
        <v>426</v>
      </c>
      <c r="E429" t="str">
        <f t="shared" si="6"/>
        <v>June 2020</v>
      </c>
      <c r="F429">
        <v>426</v>
      </c>
    </row>
    <row r="430" spans="1:6" x14ac:dyDescent="0.25">
      <c r="A430">
        <v>427</v>
      </c>
      <c r="B430" s="1" t="s">
        <v>12</v>
      </c>
      <c r="C430">
        <v>2020</v>
      </c>
      <c r="D430">
        <v>427</v>
      </c>
      <c r="E430" t="str">
        <f t="shared" si="6"/>
        <v>July 2020</v>
      </c>
      <c r="F430">
        <v>427</v>
      </c>
    </row>
    <row r="431" spans="1:6" x14ac:dyDescent="0.25">
      <c r="A431">
        <v>428</v>
      </c>
      <c r="B431" s="1" t="s">
        <v>6</v>
      </c>
      <c r="C431">
        <v>2020</v>
      </c>
      <c r="D431">
        <v>428</v>
      </c>
      <c r="E431" t="str">
        <f t="shared" si="6"/>
        <v>August 2020</v>
      </c>
      <c r="F431">
        <v>428</v>
      </c>
    </row>
    <row r="432" spans="1:6" x14ac:dyDescent="0.25">
      <c r="A432">
        <v>429</v>
      </c>
      <c r="B432" s="1" t="s">
        <v>13</v>
      </c>
      <c r="C432">
        <v>2020</v>
      </c>
      <c r="D432">
        <v>429</v>
      </c>
      <c r="E432" t="str">
        <f t="shared" si="6"/>
        <v>September 2020</v>
      </c>
      <c r="F432">
        <v>429</v>
      </c>
    </row>
    <row r="433" spans="1:6" x14ac:dyDescent="0.25">
      <c r="A433">
        <v>430</v>
      </c>
      <c r="B433" s="1" t="s">
        <v>14</v>
      </c>
      <c r="C433">
        <v>2020</v>
      </c>
      <c r="D433">
        <v>430</v>
      </c>
      <c r="E433" t="str">
        <f t="shared" si="6"/>
        <v>October 2020</v>
      </c>
      <c r="F433">
        <v>430</v>
      </c>
    </row>
    <row r="434" spans="1:6" x14ac:dyDescent="0.25">
      <c r="A434">
        <v>431</v>
      </c>
      <c r="B434" s="1" t="s">
        <v>15</v>
      </c>
      <c r="C434">
        <v>2020</v>
      </c>
      <c r="D434">
        <v>431</v>
      </c>
      <c r="E434" t="str">
        <f t="shared" si="6"/>
        <v>November 2020</v>
      </c>
      <c r="F434">
        <v>431</v>
      </c>
    </row>
    <row r="435" spans="1:6" x14ac:dyDescent="0.25">
      <c r="A435">
        <v>432</v>
      </c>
      <c r="B435" s="1" t="s">
        <v>16</v>
      </c>
      <c r="C435">
        <v>2020</v>
      </c>
      <c r="D435">
        <v>432</v>
      </c>
      <c r="E435" t="str">
        <f t="shared" si="6"/>
        <v>December 2020</v>
      </c>
      <c r="F435">
        <v>432</v>
      </c>
    </row>
    <row r="436" spans="1:6" x14ac:dyDescent="0.25">
      <c r="A436">
        <v>433</v>
      </c>
      <c r="B436" s="1" t="s">
        <v>9</v>
      </c>
      <c r="C436">
        <v>2021</v>
      </c>
      <c r="D436">
        <v>433</v>
      </c>
      <c r="E436" t="str">
        <f t="shared" si="6"/>
        <v>January 2021</v>
      </c>
      <c r="F436">
        <v>433</v>
      </c>
    </row>
    <row r="437" spans="1:6" x14ac:dyDescent="0.25">
      <c r="A437">
        <v>434</v>
      </c>
      <c r="B437" s="1" t="s">
        <v>10</v>
      </c>
      <c r="C437">
        <v>2021</v>
      </c>
      <c r="D437">
        <v>434</v>
      </c>
      <c r="E437" t="str">
        <f t="shared" si="6"/>
        <v>February 2021</v>
      </c>
      <c r="F437">
        <v>434</v>
      </c>
    </row>
    <row r="438" spans="1:6" x14ac:dyDescent="0.25">
      <c r="A438">
        <v>435</v>
      </c>
      <c r="B438" s="1" t="s">
        <v>5</v>
      </c>
      <c r="C438">
        <v>2021</v>
      </c>
      <c r="D438">
        <v>435</v>
      </c>
      <c r="E438" t="str">
        <f t="shared" si="6"/>
        <v>March 2021</v>
      </c>
      <c r="F438">
        <v>435</v>
      </c>
    </row>
    <row r="439" spans="1:6" x14ac:dyDescent="0.25">
      <c r="A439">
        <v>436</v>
      </c>
      <c r="B439" s="1" t="s">
        <v>7</v>
      </c>
      <c r="C439">
        <v>2021</v>
      </c>
      <c r="D439">
        <v>436</v>
      </c>
      <c r="E439" t="str">
        <f t="shared" si="6"/>
        <v>April 2021</v>
      </c>
      <c r="F439">
        <v>436</v>
      </c>
    </row>
    <row r="440" spans="1:6" x14ac:dyDescent="0.25">
      <c r="A440">
        <v>437</v>
      </c>
      <c r="B440" s="1" t="s">
        <v>8</v>
      </c>
      <c r="C440">
        <v>2021</v>
      </c>
      <c r="D440">
        <v>437</v>
      </c>
      <c r="E440" t="str">
        <f t="shared" si="6"/>
        <v>May 2021</v>
      </c>
      <c r="F440">
        <v>437</v>
      </c>
    </row>
    <row r="441" spans="1:6" x14ac:dyDescent="0.25">
      <c r="A441">
        <v>438</v>
      </c>
      <c r="B441" s="1" t="s">
        <v>11</v>
      </c>
      <c r="C441">
        <v>2021</v>
      </c>
      <c r="D441">
        <v>438</v>
      </c>
      <c r="E441" t="str">
        <f t="shared" si="6"/>
        <v>June 2021</v>
      </c>
      <c r="F441">
        <v>438</v>
      </c>
    </row>
    <row r="442" spans="1:6" x14ac:dyDescent="0.25">
      <c r="A442">
        <v>439</v>
      </c>
      <c r="B442" s="1" t="s">
        <v>12</v>
      </c>
      <c r="C442">
        <v>2021</v>
      </c>
      <c r="D442">
        <v>439</v>
      </c>
      <c r="E442" t="str">
        <f t="shared" si="6"/>
        <v>July 2021</v>
      </c>
      <c r="F442">
        <v>439</v>
      </c>
    </row>
    <row r="443" spans="1:6" x14ac:dyDescent="0.25">
      <c r="A443">
        <v>440</v>
      </c>
      <c r="B443" s="1" t="s">
        <v>6</v>
      </c>
      <c r="C443">
        <v>2021</v>
      </c>
      <c r="D443">
        <v>440</v>
      </c>
      <c r="E443" t="str">
        <f t="shared" si="6"/>
        <v>August 2021</v>
      </c>
      <c r="F443">
        <v>440</v>
      </c>
    </row>
    <row r="444" spans="1:6" x14ac:dyDescent="0.25">
      <c r="A444">
        <v>441</v>
      </c>
      <c r="B444" s="1" t="s">
        <v>13</v>
      </c>
      <c r="C444">
        <v>2021</v>
      </c>
      <c r="D444">
        <v>441</v>
      </c>
      <c r="E444" t="str">
        <f t="shared" si="6"/>
        <v>September 2021</v>
      </c>
      <c r="F444">
        <v>441</v>
      </c>
    </row>
    <row r="445" spans="1:6" x14ac:dyDescent="0.25">
      <c r="A445">
        <v>442</v>
      </c>
      <c r="B445" s="1" t="s">
        <v>14</v>
      </c>
      <c r="C445">
        <v>2021</v>
      </c>
      <c r="D445">
        <v>442</v>
      </c>
      <c r="E445" t="str">
        <f t="shared" si="6"/>
        <v>October 2021</v>
      </c>
      <c r="F445">
        <v>442</v>
      </c>
    </row>
    <row r="446" spans="1:6" x14ac:dyDescent="0.25">
      <c r="A446">
        <v>443</v>
      </c>
      <c r="B446" s="1" t="s">
        <v>15</v>
      </c>
      <c r="C446">
        <v>2021</v>
      </c>
      <c r="D446">
        <v>443</v>
      </c>
      <c r="E446" t="str">
        <f t="shared" si="6"/>
        <v>November 2021</v>
      </c>
      <c r="F446">
        <v>443</v>
      </c>
    </row>
    <row r="447" spans="1:6" x14ac:dyDescent="0.25">
      <c r="A447">
        <v>444</v>
      </c>
      <c r="B447" s="1" t="s">
        <v>16</v>
      </c>
      <c r="C447">
        <v>2021</v>
      </c>
      <c r="D447">
        <v>444</v>
      </c>
      <c r="E447" t="str">
        <f t="shared" si="6"/>
        <v>December 2021</v>
      </c>
      <c r="F447">
        <v>444</v>
      </c>
    </row>
    <row r="448" spans="1:6" x14ac:dyDescent="0.25">
      <c r="A448">
        <v>445</v>
      </c>
      <c r="B448" s="1" t="s">
        <v>9</v>
      </c>
      <c r="C448">
        <v>2022</v>
      </c>
      <c r="D448">
        <v>445</v>
      </c>
      <c r="E448" t="str">
        <f t="shared" si="6"/>
        <v>January 2022</v>
      </c>
      <c r="F448">
        <v>445</v>
      </c>
    </row>
    <row r="449" spans="1:6" x14ac:dyDescent="0.25">
      <c r="A449">
        <v>446</v>
      </c>
      <c r="B449" s="1" t="s">
        <v>10</v>
      </c>
      <c r="C449">
        <v>2022</v>
      </c>
      <c r="D449">
        <v>446</v>
      </c>
      <c r="E449" t="str">
        <f t="shared" si="6"/>
        <v>February 2022</v>
      </c>
      <c r="F449">
        <v>446</v>
      </c>
    </row>
    <row r="450" spans="1:6" x14ac:dyDescent="0.25">
      <c r="A450">
        <v>447</v>
      </c>
      <c r="B450" s="1" t="s">
        <v>5</v>
      </c>
      <c r="C450">
        <v>2022</v>
      </c>
      <c r="D450">
        <v>447</v>
      </c>
      <c r="E450" t="str">
        <f t="shared" si="6"/>
        <v>March 2022</v>
      </c>
      <c r="F450">
        <v>447</v>
      </c>
    </row>
    <row r="451" spans="1:6" x14ac:dyDescent="0.25">
      <c r="A451">
        <v>448</v>
      </c>
      <c r="B451" s="1" t="s">
        <v>7</v>
      </c>
      <c r="C451">
        <v>2022</v>
      </c>
      <c r="D451">
        <v>448</v>
      </c>
      <c r="E451" t="str">
        <f t="shared" si="6"/>
        <v>April 2022</v>
      </c>
      <c r="F451">
        <v>448</v>
      </c>
    </row>
    <row r="452" spans="1:6" x14ac:dyDescent="0.25">
      <c r="A452">
        <v>449</v>
      </c>
      <c r="B452" s="1" t="s">
        <v>8</v>
      </c>
      <c r="C452">
        <v>2022</v>
      </c>
      <c r="D452">
        <v>449</v>
      </c>
      <c r="E452" t="str">
        <f t="shared" si="6"/>
        <v>May 2022</v>
      </c>
      <c r="F452">
        <v>449</v>
      </c>
    </row>
    <row r="453" spans="1:6" x14ac:dyDescent="0.25">
      <c r="A453">
        <v>450</v>
      </c>
      <c r="B453" s="1" t="s">
        <v>11</v>
      </c>
      <c r="C453">
        <v>2022</v>
      </c>
      <c r="D453">
        <v>450</v>
      </c>
      <c r="E453" t="str">
        <f t="shared" ref="E453:E516" si="7">CONCATENATE(B453," ",C453)</f>
        <v>June 2022</v>
      </c>
      <c r="F453">
        <v>450</v>
      </c>
    </row>
    <row r="454" spans="1:6" x14ac:dyDescent="0.25">
      <c r="A454">
        <v>451</v>
      </c>
      <c r="B454" s="1" t="s">
        <v>12</v>
      </c>
      <c r="C454">
        <v>2022</v>
      </c>
      <c r="D454">
        <v>451</v>
      </c>
      <c r="E454" t="str">
        <f t="shared" si="7"/>
        <v>July 2022</v>
      </c>
      <c r="F454">
        <v>451</v>
      </c>
    </row>
    <row r="455" spans="1:6" x14ac:dyDescent="0.25">
      <c r="A455">
        <v>452</v>
      </c>
      <c r="B455" s="1" t="s">
        <v>6</v>
      </c>
      <c r="C455">
        <v>2022</v>
      </c>
      <c r="D455">
        <v>452</v>
      </c>
      <c r="E455" t="str">
        <f t="shared" si="7"/>
        <v>August 2022</v>
      </c>
      <c r="F455">
        <v>452</v>
      </c>
    </row>
    <row r="456" spans="1:6" x14ac:dyDescent="0.25">
      <c r="A456">
        <v>453</v>
      </c>
      <c r="B456" s="1" t="s">
        <v>13</v>
      </c>
      <c r="C456">
        <v>2022</v>
      </c>
      <c r="D456">
        <v>453</v>
      </c>
      <c r="E456" t="str">
        <f t="shared" si="7"/>
        <v>September 2022</v>
      </c>
      <c r="F456">
        <v>453</v>
      </c>
    </row>
    <row r="457" spans="1:6" x14ac:dyDescent="0.25">
      <c r="A457">
        <v>454</v>
      </c>
      <c r="B457" s="1" t="s">
        <v>14</v>
      </c>
      <c r="C457">
        <v>2022</v>
      </c>
      <c r="D457">
        <v>454</v>
      </c>
      <c r="E457" t="str">
        <f t="shared" si="7"/>
        <v>October 2022</v>
      </c>
      <c r="F457">
        <v>454</v>
      </c>
    </row>
    <row r="458" spans="1:6" x14ac:dyDescent="0.25">
      <c r="A458">
        <v>455</v>
      </c>
      <c r="B458" s="1" t="s">
        <v>15</v>
      </c>
      <c r="C458">
        <v>2022</v>
      </c>
      <c r="D458">
        <v>455</v>
      </c>
      <c r="E458" t="str">
        <f t="shared" si="7"/>
        <v>November 2022</v>
      </c>
      <c r="F458">
        <v>455</v>
      </c>
    </row>
    <row r="459" spans="1:6" x14ac:dyDescent="0.25">
      <c r="A459">
        <v>456</v>
      </c>
      <c r="B459" s="1" t="s">
        <v>16</v>
      </c>
      <c r="C459">
        <v>2022</v>
      </c>
      <c r="D459">
        <v>456</v>
      </c>
      <c r="E459" t="str">
        <f t="shared" si="7"/>
        <v>December 2022</v>
      </c>
      <c r="F459">
        <v>456</v>
      </c>
    </row>
    <row r="460" spans="1:6" x14ac:dyDescent="0.25">
      <c r="A460">
        <v>457</v>
      </c>
      <c r="B460" s="1" t="s">
        <v>9</v>
      </c>
      <c r="C460">
        <v>2023</v>
      </c>
      <c r="D460">
        <v>457</v>
      </c>
      <c r="E460" t="str">
        <f t="shared" si="7"/>
        <v>January 2023</v>
      </c>
      <c r="F460">
        <v>457</v>
      </c>
    </row>
    <row r="461" spans="1:6" x14ac:dyDescent="0.25">
      <c r="A461">
        <v>458</v>
      </c>
      <c r="B461" s="1" t="s">
        <v>10</v>
      </c>
      <c r="C461">
        <v>2023</v>
      </c>
      <c r="D461">
        <v>458</v>
      </c>
      <c r="E461" t="str">
        <f t="shared" si="7"/>
        <v>February 2023</v>
      </c>
      <c r="F461">
        <v>458</v>
      </c>
    </row>
    <row r="462" spans="1:6" x14ac:dyDescent="0.25">
      <c r="A462">
        <v>459</v>
      </c>
      <c r="B462" s="1" t="s">
        <v>5</v>
      </c>
      <c r="C462">
        <v>2023</v>
      </c>
      <c r="D462">
        <v>459</v>
      </c>
      <c r="E462" t="str">
        <f t="shared" si="7"/>
        <v>March 2023</v>
      </c>
      <c r="F462">
        <v>459</v>
      </c>
    </row>
    <row r="463" spans="1:6" x14ac:dyDescent="0.25">
      <c r="A463">
        <v>460</v>
      </c>
      <c r="B463" s="1" t="s">
        <v>7</v>
      </c>
      <c r="C463">
        <v>2023</v>
      </c>
      <c r="D463">
        <v>460</v>
      </c>
      <c r="E463" t="str">
        <f t="shared" si="7"/>
        <v>April 2023</v>
      </c>
      <c r="F463">
        <v>460</v>
      </c>
    </row>
    <row r="464" spans="1:6" x14ac:dyDescent="0.25">
      <c r="A464">
        <v>461</v>
      </c>
      <c r="B464" s="1" t="s">
        <v>8</v>
      </c>
      <c r="C464">
        <v>2023</v>
      </c>
      <c r="D464">
        <v>461</v>
      </c>
      <c r="E464" t="str">
        <f t="shared" si="7"/>
        <v>May 2023</v>
      </c>
      <c r="F464">
        <v>461</v>
      </c>
    </row>
    <row r="465" spans="1:6" x14ac:dyDescent="0.25">
      <c r="A465">
        <v>462</v>
      </c>
      <c r="B465" s="1" t="s">
        <v>11</v>
      </c>
      <c r="C465">
        <v>2023</v>
      </c>
      <c r="D465">
        <v>462</v>
      </c>
      <c r="E465" t="str">
        <f t="shared" si="7"/>
        <v>June 2023</v>
      </c>
      <c r="F465">
        <v>462</v>
      </c>
    </row>
    <row r="466" spans="1:6" x14ac:dyDescent="0.25">
      <c r="A466">
        <v>463</v>
      </c>
      <c r="B466" s="1" t="s">
        <v>12</v>
      </c>
      <c r="C466">
        <v>2023</v>
      </c>
      <c r="D466">
        <v>463</v>
      </c>
      <c r="E466" t="str">
        <f t="shared" si="7"/>
        <v>July 2023</v>
      </c>
      <c r="F466">
        <v>463</v>
      </c>
    </row>
    <row r="467" spans="1:6" x14ac:dyDescent="0.25">
      <c r="A467">
        <v>464</v>
      </c>
      <c r="B467" s="1" t="s">
        <v>6</v>
      </c>
      <c r="C467">
        <v>2023</v>
      </c>
      <c r="D467">
        <v>464</v>
      </c>
      <c r="E467" t="str">
        <f t="shared" si="7"/>
        <v>August 2023</v>
      </c>
      <c r="F467">
        <v>464</v>
      </c>
    </row>
    <row r="468" spans="1:6" x14ac:dyDescent="0.25">
      <c r="A468">
        <v>465</v>
      </c>
      <c r="B468" s="1" t="s">
        <v>13</v>
      </c>
      <c r="C468">
        <v>2023</v>
      </c>
      <c r="D468">
        <v>465</v>
      </c>
      <c r="E468" t="str">
        <f t="shared" si="7"/>
        <v>September 2023</v>
      </c>
      <c r="F468">
        <v>465</v>
      </c>
    </row>
    <row r="469" spans="1:6" x14ac:dyDescent="0.25">
      <c r="A469">
        <v>466</v>
      </c>
      <c r="B469" s="1" t="s">
        <v>14</v>
      </c>
      <c r="C469">
        <v>2023</v>
      </c>
      <c r="D469">
        <v>466</v>
      </c>
      <c r="E469" t="str">
        <f t="shared" si="7"/>
        <v>October 2023</v>
      </c>
      <c r="F469">
        <v>466</v>
      </c>
    </row>
    <row r="470" spans="1:6" x14ac:dyDescent="0.25">
      <c r="A470">
        <v>467</v>
      </c>
      <c r="B470" s="1" t="s">
        <v>15</v>
      </c>
      <c r="C470">
        <v>2023</v>
      </c>
      <c r="D470">
        <v>467</v>
      </c>
      <c r="E470" t="str">
        <f t="shared" si="7"/>
        <v>November 2023</v>
      </c>
      <c r="F470">
        <v>467</v>
      </c>
    </row>
    <row r="471" spans="1:6" x14ac:dyDescent="0.25">
      <c r="A471">
        <v>468</v>
      </c>
      <c r="B471" s="1" t="s">
        <v>16</v>
      </c>
      <c r="C471">
        <v>2023</v>
      </c>
      <c r="D471">
        <v>468</v>
      </c>
      <c r="E471" t="str">
        <f t="shared" si="7"/>
        <v>December 2023</v>
      </c>
      <c r="F471">
        <v>468</v>
      </c>
    </row>
    <row r="472" spans="1:6" x14ac:dyDescent="0.25">
      <c r="A472">
        <v>469</v>
      </c>
      <c r="B472" s="1" t="s">
        <v>9</v>
      </c>
      <c r="C472">
        <v>2024</v>
      </c>
      <c r="D472">
        <v>469</v>
      </c>
      <c r="E472" t="str">
        <f t="shared" si="7"/>
        <v>January 2024</v>
      </c>
      <c r="F472">
        <v>469</v>
      </c>
    </row>
    <row r="473" spans="1:6" x14ac:dyDescent="0.25">
      <c r="A473">
        <v>470</v>
      </c>
      <c r="B473" s="1" t="s">
        <v>10</v>
      </c>
      <c r="C473">
        <v>2024</v>
      </c>
      <c r="D473">
        <v>470</v>
      </c>
      <c r="E473" t="str">
        <f t="shared" si="7"/>
        <v>February 2024</v>
      </c>
      <c r="F473">
        <v>470</v>
      </c>
    </row>
    <row r="474" spans="1:6" x14ac:dyDescent="0.25">
      <c r="A474">
        <v>471</v>
      </c>
      <c r="B474" s="1" t="s">
        <v>5</v>
      </c>
      <c r="C474">
        <v>2024</v>
      </c>
      <c r="D474">
        <v>471</v>
      </c>
      <c r="E474" t="str">
        <f t="shared" si="7"/>
        <v>March 2024</v>
      </c>
      <c r="F474">
        <v>471</v>
      </c>
    </row>
    <row r="475" spans="1:6" x14ac:dyDescent="0.25">
      <c r="A475">
        <v>472</v>
      </c>
      <c r="B475" s="1" t="s">
        <v>7</v>
      </c>
      <c r="C475">
        <v>2024</v>
      </c>
      <c r="D475">
        <v>472</v>
      </c>
      <c r="E475" t="str">
        <f t="shared" si="7"/>
        <v>April 2024</v>
      </c>
      <c r="F475">
        <v>472</v>
      </c>
    </row>
    <row r="476" spans="1:6" x14ac:dyDescent="0.25">
      <c r="A476">
        <v>473</v>
      </c>
      <c r="B476" s="1" t="s">
        <v>8</v>
      </c>
      <c r="C476">
        <v>2024</v>
      </c>
      <c r="D476">
        <v>473</v>
      </c>
      <c r="E476" t="str">
        <f t="shared" si="7"/>
        <v>May 2024</v>
      </c>
      <c r="F476">
        <v>473</v>
      </c>
    </row>
    <row r="477" spans="1:6" x14ac:dyDescent="0.25">
      <c r="A477">
        <v>474</v>
      </c>
      <c r="B477" s="1" t="s">
        <v>11</v>
      </c>
      <c r="C477">
        <v>2024</v>
      </c>
      <c r="D477">
        <v>474</v>
      </c>
      <c r="E477" t="str">
        <f t="shared" si="7"/>
        <v>June 2024</v>
      </c>
      <c r="F477">
        <v>474</v>
      </c>
    </row>
    <row r="478" spans="1:6" x14ac:dyDescent="0.25">
      <c r="A478">
        <v>475</v>
      </c>
      <c r="B478" s="1" t="s">
        <v>12</v>
      </c>
      <c r="C478">
        <v>2024</v>
      </c>
      <c r="D478">
        <v>475</v>
      </c>
      <c r="E478" t="str">
        <f t="shared" si="7"/>
        <v>July 2024</v>
      </c>
      <c r="F478">
        <v>475</v>
      </c>
    </row>
    <row r="479" spans="1:6" x14ac:dyDescent="0.25">
      <c r="A479">
        <v>476</v>
      </c>
      <c r="B479" s="1" t="s">
        <v>6</v>
      </c>
      <c r="C479">
        <v>2024</v>
      </c>
      <c r="D479">
        <v>476</v>
      </c>
      <c r="E479" t="str">
        <f t="shared" si="7"/>
        <v>August 2024</v>
      </c>
      <c r="F479">
        <v>476</v>
      </c>
    </row>
    <row r="480" spans="1:6" x14ac:dyDescent="0.25">
      <c r="A480">
        <v>477</v>
      </c>
      <c r="B480" s="1" t="s">
        <v>13</v>
      </c>
      <c r="C480">
        <v>2024</v>
      </c>
      <c r="D480">
        <v>477</v>
      </c>
      <c r="E480" t="str">
        <f t="shared" si="7"/>
        <v>September 2024</v>
      </c>
      <c r="F480">
        <v>477</v>
      </c>
    </row>
    <row r="481" spans="1:6" x14ac:dyDescent="0.25">
      <c r="A481">
        <v>478</v>
      </c>
      <c r="B481" s="1" t="s">
        <v>14</v>
      </c>
      <c r="C481">
        <v>2024</v>
      </c>
      <c r="D481">
        <v>478</v>
      </c>
      <c r="E481" t="str">
        <f t="shared" si="7"/>
        <v>October 2024</v>
      </c>
      <c r="F481">
        <v>478</v>
      </c>
    </row>
    <row r="482" spans="1:6" x14ac:dyDescent="0.25">
      <c r="A482">
        <v>479</v>
      </c>
      <c r="B482" s="1" t="s">
        <v>15</v>
      </c>
      <c r="C482">
        <v>2024</v>
      </c>
      <c r="D482">
        <v>479</v>
      </c>
      <c r="E482" t="str">
        <f t="shared" si="7"/>
        <v>November 2024</v>
      </c>
      <c r="F482">
        <v>479</v>
      </c>
    </row>
    <row r="483" spans="1:6" x14ac:dyDescent="0.25">
      <c r="A483">
        <v>480</v>
      </c>
      <c r="B483" s="1" t="s">
        <v>16</v>
      </c>
      <c r="C483">
        <v>2024</v>
      </c>
      <c r="D483">
        <v>480</v>
      </c>
      <c r="E483" t="str">
        <f t="shared" si="7"/>
        <v>December 2024</v>
      </c>
      <c r="F483">
        <v>480</v>
      </c>
    </row>
    <row r="484" spans="1:6" x14ac:dyDescent="0.25">
      <c r="A484">
        <v>481</v>
      </c>
      <c r="B484" s="1" t="s">
        <v>9</v>
      </c>
      <c r="C484">
        <v>2025</v>
      </c>
      <c r="D484">
        <v>481</v>
      </c>
      <c r="E484" t="str">
        <f t="shared" si="7"/>
        <v>January 2025</v>
      </c>
      <c r="F484">
        <v>481</v>
      </c>
    </row>
    <row r="485" spans="1:6" x14ac:dyDescent="0.25">
      <c r="A485">
        <v>482</v>
      </c>
      <c r="B485" s="1" t="s">
        <v>10</v>
      </c>
      <c r="C485">
        <v>2025</v>
      </c>
      <c r="D485">
        <v>482</v>
      </c>
      <c r="E485" t="str">
        <f t="shared" si="7"/>
        <v>February 2025</v>
      </c>
      <c r="F485">
        <v>482</v>
      </c>
    </row>
    <row r="486" spans="1:6" x14ac:dyDescent="0.25">
      <c r="A486">
        <v>483</v>
      </c>
      <c r="B486" s="1" t="s">
        <v>5</v>
      </c>
      <c r="C486">
        <v>2025</v>
      </c>
      <c r="D486">
        <v>483</v>
      </c>
      <c r="E486" t="str">
        <f t="shared" si="7"/>
        <v>March 2025</v>
      </c>
      <c r="F486">
        <v>483</v>
      </c>
    </row>
    <row r="487" spans="1:6" x14ac:dyDescent="0.25">
      <c r="A487">
        <v>484</v>
      </c>
      <c r="B487" s="1" t="s">
        <v>7</v>
      </c>
      <c r="C487">
        <v>2025</v>
      </c>
      <c r="D487">
        <v>484</v>
      </c>
      <c r="E487" t="str">
        <f t="shared" si="7"/>
        <v>April 2025</v>
      </c>
      <c r="F487">
        <v>484</v>
      </c>
    </row>
    <row r="488" spans="1:6" x14ac:dyDescent="0.25">
      <c r="A488">
        <v>485</v>
      </c>
      <c r="B488" s="1" t="s">
        <v>8</v>
      </c>
      <c r="C488">
        <v>2025</v>
      </c>
      <c r="D488">
        <v>485</v>
      </c>
      <c r="E488" t="str">
        <f t="shared" si="7"/>
        <v>May 2025</v>
      </c>
      <c r="F488">
        <v>485</v>
      </c>
    </row>
    <row r="489" spans="1:6" x14ac:dyDescent="0.25">
      <c r="A489">
        <v>486</v>
      </c>
      <c r="B489" s="1" t="s">
        <v>11</v>
      </c>
      <c r="C489">
        <v>2025</v>
      </c>
      <c r="D489">
        <v>486</v>
      </c>
      <c r="E489" t="str">
        <f t="shared" si="7"/>
        <v>June 2025</v>
      </c>
      <c r="F489">
        <v>486</v>
      </c>
    </row>
    <row r="490" spans="1:6" x14ac:dyDescent="0.25">
      <c r="A490">
        <v>487</v>
      </c>
      <c r="B490" s="1" t="s">
        <v>12</v>
      </c>
      <c r="C490">
        <v>2025</v>
      </c>
      <c r="D490">
        <v>487</v>
      </c>
      <c r="E490" t="str">
        <f t="shared" si="7"/>
        <v>July 2025</v>
      </c>
      <c r="F490">
        <v>487</v>
      </c>
    </row>
    <row r="491" spans="1:6" x14ac:dyDescent="0.25">
      <c r="A491">
        <v>488</v>
      </c>
      <c r="B491" s="1" t="s">
        <v>6</v>
      </c>
      <c r="C491">
        <v>2025</v>
      </c>
      <c r="D491">
        <v>488</v>
      </c>
      <c r="E491" t="str">
        <f t="shared" si="7"/>
        <v>August 2025</v>
      </c>
      <c r="F491">
        <v>488</v>
      </c>
    </row>
    <row r="492" spans="1:6" x14ac:dyDescent="0.25">
      <c r="A492">
        <v>489</v>
      </c>
      <c r="B492" s="1" t="s">
        <v>13</v>
      </c>
      <c r="C492">
        <v>2025</v>
      </c>
      <c r="D492">
        <v>489</v>
      </c>
      <c r="E492" t="str">
        <f t="shared" si="7"/>
        <v>September 2025</v>
      </c>
      <c r="F492">
        <v>489</v>
      </c>
    </row>
    <row r="493" spans="1:6" x14ac:dyDescent="0.25">
      <c r="A493">
        <v>490</v>
      </c>
      <c r="B493" s="1" t="s">
        <v>14</v>
      </c>
      <c r="C493">
        <v>2025</v>
      </c>
      <c r="D493">
        <v>490</v>
      </c>
      <c r="E493" t="str">
        <f t="shared" si="7"/>
        <v>October 2025</v>
      </c>
      <c r="F493">
        <v>490</v>
      </c>
    </row>
    <row r="494" spans="1:6" x14ac:dyDescent="0.25">
      <c r="A494">
        <v>491</v>
      </c>
      <c r="B494" s="1" t="s">
        <v>15</v>
      </c>
      <c r="C494">
        <v>2025</v>
      </c>
      <c r="D494">
        <v>491</v>
      </c>
      <c r="E494" t="str">
        <f t="shared" si="7"/>
        <v>November 2025</v>
      </c>
      <c r="F494">
        <v>491</v>
      </c>
    </row>
    <row r="495" spans="1:6" x14ac:dyDescent="0.25">
      <c r="A495">
        <v>492</v>
      </c>
      <c r="B495" s="1" t="s">
        <v>16</v>
      </c>
      <c r="C495">
        <v>2025</v>
      </c>
      <c r="D495">
        <v>492</v>
      </c>
      <c r="E495" t="str">
        <f t="shared" si="7"/>
        <v>December 2025</v>
      </c>
      <c r="F495">
        <v>492</v>
      </c>
    </row>
    <row r="496" spans="1:6" x14ac:dyDescent="0.25">
      <c r="A496">
        <v>493</v>
      </c>
      <c r="B496" s="1" t="s">
        <v>9</v>
      </c>
      <c r="C496">
        <v>2026</v>
      </c>
      <c r="D496">
        <v>493</v>
      </c>
      <c r="E496" t="str">
        <f t="shared" si="7"/>
        <v>January 2026</v>
      </c>
      <c r="F496">
        <v>493</v>
      </c>
    </row>
    <row r="497" spans="1:6" x14ac:dyDescent="0.25">
      <c r="A497">
        <v>494</v>
      </c>
      <c r="B497" s="1" t="s">
        <v>10</v>
      </c>
      <c r="C497">
        <v>2026</v>
      </c>
      <c r="D497">
        <v>494</v>
      </c>
      <c r="E497" t="str">
        <f t="shared" si="7"/>
        <v>February 2026</v>
      </c>
      <c r="F497">
        <v>494</v>
      </c>
    </row>
    <row r="498" spans="1:6" x14ac:dyDescent="0.25">
      <c r="A498">
        <v>495</v>
      </c>
      <c r="B498" s="1" t="s">
        <v>5</v>
      </c>
      <c r="C498">
        <v>2026</v>
      </c>
      <c r="D498">
        <v>495</v>
      </c>
      <c r="E498" t="str">
        <f t="shared" si="7"/>
        <v>March 2026</v>
      </c>
      <c r="F498">
        <v>495</v>
      </c>
    </row>
    <row r="499" spans="1:6" x14ac:dyDescent="0.25">
      <c r="A499">
        <v>496</v>
      </c>
      <c r="B499" s="1" t="s">
        <v>7</v>
      </c>
      <c r="C499">
        <v>2026</v>
      </c>
      <c r="D499">
        <v>496</v>
      </c>
      <c r="E499" t="str">
        <f t="shared" si="7"/>
        <v>April 2026</v>
      </c>
      <c r="F499">
        <v>496</v>
      </c>
    </row>
    <row r="500" spans="1:6" x14ac:dyDescent="0.25">
      <c r="A500">
        <v>497</v>
      </c>
      <c r="B500" s="1" t="s">
        <v>8</v>
      </c>
      <c r="C500">
        <v>2026</v>
      </c>
      <c r="D500">
        <v>497</v>
      </c>
      <c r="E500" t="str">
        <f t="shared" si="7"/>
        <v>May 2026</v>
      </c>
      <c r="F500">
        <v>497</v>
      </c>
    </row>
    <row r="501" spans="1:6" x14ac:dyDescent="0.25">
      <c r="A501">
        <v>498</v>
      </c>
      <c r="B501" s="1" t="s">
        <v>11</v>
      </c>
      <c r="C501">
        <v>2026</v>
      </c>
      <c r="D501">
        <v>498</v>
      </c>
      <c r="E501" t="str">
        <f t="shared" si="7"/>
        <v>June 2026</v>
      </c>
      <c r="F501">
        <v>498</v>
      </c>
    </row>
    <row r="502" spans="1:6" x14ac:dyDescent="0.25">
      <c r="A502">
        <v>499</v>
      </c>
      <c r="B502" s="1" t="s">
        <v>12</v>
      </c>
      <c r="C502">
        <v>2026</v>
      </c>
      <c r="D502">
        <v>499</v>
      </c>
      <c r="E502" t="str">
        <f t="shared" si="7"/>
        <v>July 2026</v>
      </c>
      <c r="F502">
        <v>499</v>
      </c>
    </row>
    <row r="503" spans="1:6" x14ac:dyDescent="0.25">
      <c r="A503">
        <v>500</v>
      </c>
      <c r="B503" s="1" t="s">
        <v>6</v>
      </c>
      <c r="C503">
        <v>2026</v>
      </c>
      <c r="D503">
        <v>500</v>
      </c>
      <c r="E503" t="str">
        <f t="shared" si="7"/>
        <v>August 2026</v>
      </c>
      <c r="F503">
        <v>500</v>
      </c>
    </row>
    <row r="504" spans="1:6" x14ac:dyDescent="0.25">
      <c r="A504">
        <v>501</v>
      </c>
      <c r="B504" s="1" t="s">
        <v>13</v>
      </c>
      <c r="C504">
        <v>2026</v>
      </c>
      <c r="D504">
        <v>501</v>
      </c>
      <c r="E504" t="str">
        <f t="shared" si="7"/>
        <v>September 2026</v>
      </c>
      <c r="F504">
        <v>501</v>
      </c>
    </row>
    <row r="505" spans="1:6" x14ac:dyDescent="0.25">
      <c r="A505">
        <v>502</v>
      </c>
      <c r="B505" s="1" t="s">
        <v>14</v>
      </c>
      <c r="C505">
        <v>2026</v>
      </c>
      <c r="D505">
        <v>502</v>
      </c>
      <c r="E505" t="str">
        <f t="shared" si="7"/>
        <v>October 2026</v>
      </c>
      <c r="F505">
        <v>502</v>
      </c>
    </row>
    <row r="506" spans="1:6" x14ac:dyDescent="0.25">
      <c r="A506">
        <v>503</v>
      </c>
      <c r="B506" s="1" t="s">
        <v>15</v>
      </c>
      <c r="C506">
        <v>2026</v>
      </c>
      <c r="D506">
        <v>503</v>
      </c>
      <c r="E506" t="str">
        <f t="shared" si="7"/>
        <v>November 2026</v>
      </c>
      <c r="F506">
        <v>503</v>
      </c>
    </row>
    <row r="507" spans="1:6" x14ac:dyDescent="0.25">
      <c r="A507">
        <v>504</v>
      </c>
      <c r="B507" s="1" t="s">
        <v>16</v>
      </c>
      <c r="C507">
        <v>2026</v>
      </c>
      <c r="D507">
        <v>504</v>
      </c>
      <c r="E507" t="str">
        <f t="shared" si="7"/>
        <v>December 2026</v>
      </c>
      <c r="F507">
        <v>504</v>
      </c>
    </row>
    <row r="508" spans="1:6" x14ac:dyDescent="0.25">
      <c r="A508">
        <v>505</v>
      </c>
      <c r="B508" s="1" t="s">
        <v>9</v>
      </c>
      <c r="C508">
        <v>2027</v>
      </c>
      <c r="D508">
        <v>505</v>
      </c>
      <c r="E508" t="str">
        <f t="shared" si="7"/>
        <v>January 2027</v>
      </c>
      <c r="F508">
        <v>505</v>
      </c>
    </row>
    <row r="509" spans="1:6" x14ac:dyDescent="0.25">
      <c r="A509">
        <v>506</v>
      </c>
      <c r="B509" s="1" t="s">
        <v>10</v>
      </c>
      <c r="C509">
        <v>2027</v>
      </c>
      <c r="D509">
        <v>506</v>
      </c>
      <c r="E509" t="str">
        <f t="shared" si="7"/>
        <v>February 2027</v>
      </c>
      <c r="F509">
        <v>506</v>
      </c>
    </row>
    <row r="510" spans="1:6" x14ac:dyDescent="0.25">
      <c r="A510">
        <v>507</v>
      </c>
      <c r="B510" s="1" t="s">
        <v>5</v>
      </c>
      <c r="C510">
        <v>2027</v>
      </c>
      <c r="D510">
        <v>507</v>
      </c>
      <c r="E510" t="str">
        <f t="shared" si="7"/>
        <v>March 2027</v>
      </c>
      <c r="F510">
        <v>507</v>
      </c>
    </row>
    <row r="511" spans="1:6" x14ac:dyDescent="0.25">
      <c r="A511">
        <v>508</v>
      </c>
      <c r="B511" s="1" t="s">
        <v>7</v>
      </c>
      <c r="C511">
        <v>2027</v>
      </c>
      <c r="D511">
        <v>508</v>
      </c>
      <c r="E511" t="str">
        <f t="shared" si="7"/>
        <v>April 2027</v>
      </c>
      <c r="F511">
        <v>508</v>
      </c>
    </row>
    <row r="512" spans="1:6" x14ac:dyDescent="0.25">
      <c r="A512">
        <v>509</v>
      </c>
      <c r="B512" s="1" t="s">
        <v>8</v>
      </c>
      <c r="C512">
        <v>2027</v>
      </c>
      <c r="D512">
        <v>509</v>
      </c>
      <c r="E512" t="str">
        <f t="shared" si="7"/>
        <v>May 2027</v>
      </c>
      <c r="F512">
        <v>509</v>
      </c>
    </row>
    <row r="513" spans="1:6" x14ac:dyDescent="0.25">
      <c r="A513">
        <v>510</v>
      </c>
      <c r="B513" s="1" t="s">
        <v>11</v>
      </c>
      <c r="C513">
        <v>2027</v>
      </c>
      <c r="D513">
        <v>510</v>
      </c>
      <c r="E513" t="str">
        <f t="shared" si="7"/>
        <v>June 2027</v>
      </c>
      <c r="F513">
        <v>510</v>
      </c>
    </row>
    <row r="514" spans="1:6" x14ac:dyDescent="0.25">
      <c r="A514">
        <v>511</v>
      </c>
      <c r="B514" s="1" t="s">
        <v>12</v>
      </c>
      <c r="C514">
        <v>2027</v>
      </c>
      <c r="D514">
        <v>511</v>
      </c>
      <c r="E514" t="str">
        <f t="shared" si="7"/>
        <v>July 2027</v>
      </c>
      <c r="F514">
        <v>511</v>
      </c>
    </row>
    <row r="515" spans="1:6" x14ac:dyDescent="0.25">
      <c r="A515">
        <v>512</v>
      </c>
      <c r="B515" s="1" t="s">
        <v>6</v>
      </c>
      <c r="C515">
        <v>2027</v>
      </c>
      <c r="D515">
        <v>512</v>
      </c>
      <c r="E515" t="str">
        <f t="shared" si="7"/>
        <v>August 2027</v>
      </c>
      <c r="F515">
        <v>512</v>
      </c>
    </row>
    <row r="516" spans="1:6" x14ac:dyDescent="0.25">
      <c r="A516">
        <v>513</v>
      </c>
      <c r="B516" s="1" t="s">
        <v>13</v>
      </c>
      <c r="C516">
        <v>2027</v>
      </c>
      <c r="D516">
        <v>513</v>
      </c>
      <c r="E516" t="str">
        <f t="shared" si="7"/>
        <v>September 2027</v>
      </c>
      <c r="F516">
        <v>513</v>
      </c>
    </row>
    <row r="517" spans="1:6" x14ac:dyDescent="0.25">
      <c r="A517">
        <v>514</v>
      </c>
      <c r="B517" s="1" t="s">
        <v>14</v>
      </c>
      <c r="C517">
        <v>2027</v>
      </c>
      <c r="D517">
        <v>514</v>
      </c>
      <c r="E517" t="str">
        <f t="shared" ref="E517:E580" si="8">CONCATENATE(B517," ",C517)</f>
        <v>October 2027</v>
      </c>
      <c r="F517">
        <v>514</v>
      </c>
    </row>
    <row r="518" spans="1:6" x14ac:dyDescent="0.25">
      <c r="A518">
        <v>515</v>
      </c>
      <c r="B518" s="1" t="s">
        <v>15</v>
      </c>
      <c r="C518">
        <v>2027</v>
      </c>
      <c r="D518">
        <v>515</v>
      </c>
      <c r="E518" t="str">
        <f t="shared" si="8"/>
        <v>November 2027</v>
      </c>
      <c r="F518">
        <v>515</v>
      </c>
    </row>
    <row r="519" spans="1:6" x14ac:dyDescent="0.25">
      <c r="A519">
        <v>516</v>
      </c>
      <c r="B519" s="1" t="s">
        <v>16</v>
      </c>
      <c r="C519">
        <v>2027</v>
      </c>
      <c r="D519">
        <v>516</v>
      </c>
      <c r="E519" t="str">
        <f t="shared" si="8"/>
        <v>December 2027</v>
      </c>
      <c r="F519">
        <v>516</v>
      </c>
    </row>
    <row r="520" spans="1:6" x14ac:dyDescent="0.25">
      <c r="A520">
        <v>517</v>
      </c>
      <c r="B520" s="1" t="s">
        <v>9</v>
      </c>
      <c r="C520">
        <v>2028</v>
      </c>
      <c r="D520">
        <v>517</v>
      </c>
      <c r="E520" t="str">
        <f t="shared" si="8"/>
        <v>January 2028</v>
      </c>
      <c r="F520">
        <v>517</v>
      </c>
    </row>
    <row r="521" spans="1:6" x14ac:dyDescent="0.25">
      <c r="A521">
        <v>518</v>
      </c>
      <c r="B521" s="1" t="s">
        <v>10</v>
      </c>
      <c r="C521">
        <v>2028</v>
      </c>
      <c r="D521">
        <v>518</v>
      </c>
      <c r="E521" t="str">
        <f t="shared" si="8"/>
        <v>February 2028</v>
      </c>
      <c r="F521">
        <v>518</v>
      </c>
    </row>
    <row r="522" spans="1:6" x14ac:dyDescent="0.25">
      <c r="A522">
        <v>519</v>
      </c>
      <c r="B522" s="1" t="s">
        <v>5</v>
      </c>
      <c r="C522">
        <v>2028</v>
      </c>
      <c r="D522">
        <v>519</v>
      </c>
      <c r="E522" t="str">
        <f t="shared" si="8"/>
        <v>March 2028</v>
      </c>
      <c r="F522">
        <v>519</v>
      </c>
    </row>
    <row r="523" spans="1:6" x14ac:dyDescent="0.25">
      <c r="A523">
        <v>520</v>
      </c>
      <c r="B523" s="1" t="s">
        <v>7</v>
      </c>
      <c r="C523">
        <v>2028</v>
      </c>
      <c r="D523">
        <v>520</v>
      </c>
      <c r="E523" t="str">
        <f t="shared" si="8"/>
        <v>April 2028</v>
      </c>
      <c r="F523">
        <v>520</v>
      </c>
    </row>
    <row r="524" spans="1:6" x14ac:dyDescent="0.25">
      <c r="A524">
        <v>521</v>
      </c>
      <c r="B524" s="1" t="s">
        <v>8</v>
      </c>
      <c r="C524">
        <v>2028</v>
      </c>
      <c r="D524">
        <v>521</v>
      </c>
      <c r="E524" t="str">
        <f t="shared" si="8"/>
        <v>May 2028</v>
      </c>
      <c r="F524">
        <v>521</v>
      </c>
    </row>
    <row r="525" spans="1:6" x14ac:dyDescent="0.25">
      <c r="A525">
        <v>522</v>
      </c>
      <c r="B525" s="1" t="s">
        <v>11</v>
      </c>
      <c r="C525">
        <v>2028</v>
      </c>
      <c r="D525">
        <v>522</v>
      </c>
      <c r="E525" t="str">
        <f t="shared" si="8"/>
        <v>June 2028</v>
      </c>
      <c r="F525">
        <v>522</v>
      </c>
    </row>
    <row r="526" spans="1:6" x14ac:dyDescent="0.25">
      <c r="A526">
        <v>523</v>
      </c>
      <c r="B526" s="1" t="s">
        <v>12</v>
      </c>
      <c r="C526">
        <v>2028</v>
      </c>
      <c r="D526">
        <v>523</v>
      </c>
      <c r="E526" t="str">
        <f t="shared" si="8"/>
        <v>July 2028</v>
      </c>
      <c r="F526">
        <v>523</v>
      </c>
    </row>
    <row r="527" spans="1:6" x14ac:dyDescent="0.25">
      <c r="A527">
        <v>524</v>
      </c>
      <c r="B527" s="1" t="s">
        <v>6</v>
      </c>
      <c r="C527">
        <v>2028</v>
      </c>
      <c r="D527">
        <v>524</v>
      </c>
      <c r="E527" t="str">
        <f t="shared" si="8"/>
        <v>August 2028</v>
      </c>
      <c r="F527">
        <v>524</v>
      </c>
    </row>
    <row r="528" spans="1:6" x14ac:dyDescent="0.25">
      <c r="A528">
        <v>525</v>
      </c>
      <c r="B528" s="1" t="s">
        <v>13</v>
      </c>
      <c r="C528">
        <v>2028</v>
      </c>
      <c r="D528">
        <v>525</v>
      </c>
      <c r="E528" t="str">
        <f t="shared" si="8"/>
        <v>September 2028</v>
      </c>
      <c r="F528">
        <v>525</v>
      </c>
    </row>
    <row r="529" spans="1:6" x14ac:dyDescent="0.25">
      <c r="A529">
        <v>526</v>
      </c>
      <c r="B529" s="1" t="s">
        <v>14</v>
      </c>
      <c r="C529">
        <v>2028</v>
      </c>
      <c r="D529">
        <v>526</v>
      </c>
      <c r="E529" t="str">
        <f t="shared" si="8"/>
        <v>October 2028</v>
      </c>
      <c r="F529">
        <v>526</v>
      </c>
    </row>
    <row r="530" spans="1:6" x14ac:dyDescent="0.25">
      <c r="A530">
        <v>527</v>
      </c>
      <c r="B530" s="1" t="s">
        <v>15</v>
      </c>
      <c r="C530">
        <v>2028</v>
      </c>
      <c r="D530">
        <v>527</v>
      </c>
      <c r="E530" t="str">
        <f t="shared" si="8"/>
        <v>November 2028</v>
      </c>
      <c r="F530">
        <v>527</v>
      </c>
    </row>
    <row r="531" spans="1:6" x14ac:dyDescent="0.25">
      <c r="A531">
        <v>528</v>
      </c>
      <c r="B531" s="1" t="s">
        <v>16</v>
      </c>
      <c r="C531">
        <v>2028</v>
      </c>
      <c r="D531">
        <v>528</v>
      </c>
      <c r="E531" t="str">
        <f t="shared" si="8"/>
        <v>December 2028</v>
      </c>
      <c r="F531">
        <v>528</v>
      </c>
    </row>
    <row r="532" spans="1:6" x14ac:dyDescent="0.25">
      <c r="A532">
        <v>529</v>
      </c>
      <c r="B532" s="1" t="s">
        <v>9</v>
      </c>
      <c r="C532">
        <v>2029</v>
      </c>
      <c r="D532">
        <v>529</v>
      </c>
      <c r="E532" t="str">
        <f t="shared" si="8"/>
        <v>January 2029</v>
      </c>
      <c r="F532">
        <v>529</v>
      </c>
    </row>
    <row r="533" spans="1:6" x14ac:dyDescent="0.25">
      <c r="A533">
        <v>530</v>
      </c>
      <c r="B533" s="1" t="s">
        <v>10</v>
      </c>
      <c r="C533">
        <v>2029</v>
      </c>
      <c r="D533">
        <v>530</v>
      </c>
      <c r="E533" t="str">
        <f t="shared" si="8"/>
        <v>February 2029</v>
      </c>
      <c r="F533">
        <v>530</v>
      </c>
    </row>
    <row r="534" spans="1:6" x14ac:dyDescent="0.25">
      <c r="A534">
        <v>531</v>
      </c>
      <c r="B534" s="1" t="s">
        <v>5</v>
      </c>
      <c r="C534">
        <v>2029</v>
      </c>
      <c r="D534">
        <v>531</v>
      </c>
      <c r="E534" t="str">
        <f t="shared" si="8"/>
        <v>March 2029</v>
      </c>
      <c r="F534">
        <v>531</v>
      </c>
    </row>
    <row r="535" spans="1:6" x14ac:dyDescent="0.25">
      <c r="A535">
        <v>532</v>
      </c>
      <c r="B535" s="1" t="s">
        <v>7</v>
      </c>
      <c r="C535">
        <v>2029</v>
      </c>
      <c r="D535">
        <v>532</v>
      </c>
      <c r="E535" t="str">
        <f t="shared" si="8"/>
        <v>April 2029</v>
      </c>
      <c r="F535">
        <v>532</v>
      </c>
    </row>
    <row r="536" spans="1:6" x14ac:dyDescent="0.25">
      <c r="A536">
        <v>533</v>
      </c>
      <c r="B536" s="1" t="s">
        <v>8</v>
      </c>
      <c r="C536">
        <v>2029</v>
      </c>
      <c r="D536">
        <v>533</v>
      </c>
      <c r="E536" t="str">
        <f t="shared" si="8"/>
        <v>May 2029</v>
      </c>
      <c r="F536">
        <v>533</v>
      </c>
    </row>
    <row r="537" spans="1:6" x14ac:dyDescent="0.25">
      <c r="A537">
        <v>534</v>
      </c>
      <c r="B537" s="1" t="s">
        <v>11</v>
      </c>
      <c r="C537">
        <v>2029</v>
      </c>
      <c r="D537">
        <v>534</v>
      </c>
      <c r="E537" t="str">
        <f t="shared" si="8"/>
        <v>June 2029</v>
      </c>
      <c r="F537">
        <v>534</v>
      </c>
    </row>
    <row r="538" spans="1:6" x14ac:dyDescent="0.25">
      <c r="A538">
        <v>535</v>
      </c>
      <c r="B538" s="1" t="s">
        <v>12</v>
      </c>
      <c r="C538">
        <v>2029</v>
      </c>
      <c r="D538">
        <v>535</v>
      </c>
      <c r="E538" t="str">
        <f t="shared" si="8"/>
        <v>July 2029</v>
      </c>
      <c r="F538">
        <v>535</v>
      </c>
    </row>
    <row r="539" spans="1:6" x14ac:dyDescent="0.25">
      <c r="A539">
        <v>536</v>
      </c>
      <c r="B539" s="1" t="s">
        <v>6</v>
      </c>
      <c r="C539">
        <v>2029</v>
      </c>
      <c r="D539">
        <v>536</v>
      </c>
      <c r="E539" t="str">
        <f t="shared" si="8"/>
        <v>August 2029</v>
      </c>
      <c r="F539">
        <v>536</v>
      </c>
    </row>
    <row r="540" spans="1:6" x14ac:dyDescent="0.25">
      <c r="A540">
        <v>537</v>
      </c>
      <c r="B540" s="1" t="s">
        <v>13</v>
      </c>
      <c r="C540">
        <v>2029</v>
      </c>
      <c r="D540">
        <v>537</v>
      </c>
      <c r="E540" t="str">
        <f t="shared" si="8"/>
        <v>September 2029</v>
      </c>
      <c r="F540">
        <v>537</v>
      </c>
    </row>
    <row r="541" spans="1:6" x14ac:dyDescent="0.25">
      <c r="A541">
        <v>538</v>
      </c>
      <c r="B541" s="1" t="s">
        <v>14</v>
      </c>
      <c r="C541">
        <v>2029</v>
      </c>
      <c r="D541">
        <v>538</v>
      </c>
      <c r="E541" t="str">
        <f t="shared" si="8"/>
        <v>October 2029</v>
      </c>
      <c r="F541">
        <v>538</v>
      </c>
    </row>
    <row r="542" spans="1:6" x14ac:dyDescent="0.25">
      <c r="A542">
        <v>539</v>
      </c>
      <c r="B542" s="1" t="s">
        <v>15</v>
      </c>
      <c r="C542">
        <v>2029</v>
      </c>
      <c r="D542">
        <v>539</v>
      </c>
      <c r="E542" t="str">
        <f t="shared" si="8"/>
        <v>November 2029</v>
      </c>
      <c r="F542">
        <v>539</v>
      </c>
    </row>
    <row r="543" spans="1:6" x14ac:dyDescent="0.25">
      <c r="A543">
        <v>540</v>
      </c>
      <c r="B543" s="1" t="s">
        <v>16</v>
      </c>
      <c r="C543">
        <v>2029</v>
      </c>
      <c r="D543">
        <v>540</v>
      </c>
      <c r="E543" t="str">
        <f t="shared" si="8"/>
        <v>December 2029</v>
      </c>
      <c r="F543">
        <v>540</v>
      </c>
    </row>
    <row r="544" spans="1:6" x14ac:dyDescent="0.25">
      <c r="A544">
        <v>541</v>
      </c>
      <c r="B544" s="1" t="s">
        <v>9</v>
      </c>
      <c r="C544">
        <v>2030</v>
      </c>
      <c r="D544">
        <v>541</v>
      </c>
      <c r="E544" t="str">
        <f t="shared" si="8"/>
        <v>January 2030</v>
      </c>
      <c r="F544">
        <v>541</v>
      </c>
    </row>
    <row r="545" spans="1:6" x14ac:dyDescent="0.25">
      <c r="A545">
        <v>542</v>
      </c>
      <c r="B545" s="1" t="s">
        <v>10</v>
      </c>
      <c r="C545">
        <v>2030</v>
      </c>
      <c r="D545">
        <v>542</v>
      </c>
      <c r="E545" t="str">
        <f t="shared" si="8"/>
        <v>February 2030</v>
      </c>
      <c r="F545">
        <v>542</v>
      </c>
    </row>
    <row r="546" spans="1:6" x14ac:dyDescent="0.25">
      <c r="A546">
        <v>543</v>
      </c>
      <c r="B546" s="1" t="s">
        <v>5</v>
      </c>
      <c r="C546">
        <v>2030</v>
      </c>
      <c r="D546">
        <v>543</v>
      </c>
      <c r="E546" t="str">
        <f t="shared" si="8"/>
        <v>March 2030</v>
      </c>
      <c r="F546">
        <v>543</v>
      </c>
    </row>
    <row r="547" spans="1:6" x14ac:dyDescent="0.25">
      <c r="A547">
        <v>544</v>
      </c>
      <c r="B547" s="1" t="s">
        <v>7</v>
      </c>
      <c r="C547">
        <v>2030</v>
      </c>
      <c r="D547">
        <v>544</v>
      </c>
      <c r="E547" t="str">
        <f t="shared" si="8"/>
        <v>April 2030</v>
      </c>
      <c r="F547">
        <v>544</v>
      </c>
    </row>
    <row r="548" spans="1:6" x14ac:dyDescent="0.25">
      <c r="A548">
        <v>545</v>
      </c>
      <c r="B548" s="1" t="s">
        <v>8</v>
      </c>
      <c r="C548">
        <v>2030</v>
      </c>
      <c r="D548">
        <v>545</v>
      </c>
      <c r="E548" t="str">
        <f t="shared" si="8"/>
        <v>May 2030</v>
      </c>
      <c r="F548">
        <v>545</v>
      </c>
    </row>
    <row r="549" spans="1:6" x14ac:dyDescent="0.25">
      <c r="A549">
        <v>546</v>
      </c>
      <c r="B549" s="1" t="s">
        <v>11</v>
      </c>
      <c r="C549">
        <v>2030</v>
      </c>
      <c r="D549">
        <v>546</v>
      </c>
      <c r="E549" t="str">
        <f t="shared" si="8"/>
        <v>June 2030</v>
      </c>
      <c r="F549">
        <v>546</v>
      </c>
    </row>
    <row r="550" spans="1:6" x14ac:dyDescent="0.25">
      <c r="A550">
        <v>547</v>
      </c>
      <c r="B550" s="1" t="s">
        <v>12</v>
      </c>
      <c r="C550">
        <v>2030</v>
      </c>
      <c r="D550">
        <v>547</v>
      </c>
      <c r="E550" t="str">
        <f t="shared" si="8"/>
        <v>July 2030</v>
      </c>
      <c r="F550">
        <v>547</v>
      </c>
    </row>
    <row r="551" spans="1:6" x14ac:dyDescent="0.25">
      <c r="A551">
        <v>548</v>
      </c>
      <c r="B551" s="1" t="s">
        <v>6</v>
      </c>
      <c r="C551">
        <v>2030</v>
      </c>
      <c r="D551">
        <v>548</v>
      </c>
      <c r="E551" t="str">
        <f t="shared" si="8"/>
        <v>August 2030</v>
      </c>
      <c r="F551">
        <v>548</v>
      </c>
    </row>
    <row r="552" spans="1:6" x14ac:dyDescent="0.25">
      <c r="A552">
        <v>549</v>
      </c>
      <c r="B552" s="1" t="s">
        <v>13</v>
      </c>
      <c r="C552">
        <v>2030</v>
      </c>
      <c r="D552">
        <v>549</v>
      </c>
      <c r="E552" t="str">
        <f t="shared" si="8"/>
        <v>September 2030</v>
      </c>
      <c r="F552">
        <v>549</v>
      </c>
    </row>
    <row r="553" spans="1:6" x14ac:dyDescent="0.25">
      <c r="A553">
        <v>550</v>
      </c>
      <c r="B553" s="1" t="s">
        <v>14</v>
      </c>
      <c r="C553">
        <v>2030</v>
      </c>
      <c r="D553">
        <v>550</v>
      </c>
      <c r="E553" t="str">
        <f t="shared" si="8"/>
        <v>October 2030</v>
      </c>
      <c r="F553">
        <v>550</v>
      </c>
    </row>
    <row r="554" spans="1:6" x14ac:dyDescent="0.25">
      <c r="A554">
        <v>551</v>
      </c>
      <c r="B554" s="1" t="s">
        <v>15</v>
      </c>
      <c r="C554">
        <v>2030</v>
      </c>
      <c r="D554">
        <v>551</v>
      </c>
      <c r="E554" t="str">
        <f t="shared" si="8"/>
        <v>November 2030</v>
      </c>
      <c r="F554">
        <v>551</v>
      </c>
    </row>
    <row r="555" spans="1:6" x14ac:dyDescent="0.25">
      <c r="A555">
        <v>552</v>
      </c>
      <c r="B555" s="1" t="s">
        <v>16</v>
      </c>
      <c r="C555">
        <v>2030</v>
      </c>
      <c r="D555">
        <v>552</v>
      </c>
      <c r="E555" t="str">
        <f t="shared" si="8"/>
        <v>December 2030</v>
      </c>
      <c r="F555">
        <v>552</v>
      </c>
    </row>
    <row r="556" spans="1:6" x14ac:dyDescent="0.25">
      <c r="A556">
        <v>553</v>
      </c>
      <c r="B556" s="1" t="s">
        <v>9</v>
      </c>
      <c r="C556">
        <v>2031</v>
      </c>
      <c r="D556">
        <v>553</v>
      </c>
      <c r="E556" t="str">
        <f t="shared" si="8"/>
        <v>January 2031</v>
      </c>
      <c r="F556">
        <v>553</v>
      </c>
    </row>
    <row r="557" spans="1:6" x14ac:dyDescent="0.25">
      <c r="A557">
        <v>554</v>
      </c>
      <c r="B557" s="1" t="s">
        <v>10</v>
      </c>
      <c r="C557">
        <v>2031</v>
      </c>
      <c r="D557">
        <v>554</v>
      </c>
      <c r="E557" t="str">
        <f t="shared" si="8"/>
        <v>February 2031</v>
      </c>
      <c r="F557">
        <v>554</v>
      </c>
    </row>
    <row r="558" spans="1:6" x14ac:dyDescent="0.25">
      <c r="A558">
        <v>555</v>
      </c>
      <c r="B558" s="1" t="s">
        <v>5</v>
      </c>
      <c r="C558">
        <v>2031</v>
      </c>
      <c r="D558">
        <v>555</v>
      </c>
      <c r="E558" t="str">
        <f t="shared" si="8"/>
        <v>March 2031</v>
      </c>
      <c r="F558">
        <v>555</v>
      </c>
    </row>
    <row r="559" spans="1:6" x14ac:dyDescent="0.25">
      <c r="A559">
        <v>556</v>
      </c>
      <c r="B559" s="1" t="s">
        <v>7</v>
      </c>
      <c r="C559">
        <v>2031</v>
      </c>
      <c r="D559">
        <v>556</v>
      </c>
      <c r="E559" t="str">
        <f t="shared" si="8"/>
        <v>April 2031</v>
      </c>
      <c r="F559">
        <v>556</v>
      </c>
    </row>
    <row r="560" spans="1:6" x14ac:dyDescent="0.25">
      <c r="A560">
        <v>557</v>
      </c>
      <c r="B560" s="1" t="s">
        <v>8</v>
      </c>
      <c r="C560">
        <v>2031</v>
      </c>
      <c r="D560">
        <v>557</v>
      </c>
      <c r="E560" t="str">
        <f t="shared" si="8"/>
        <v>May 2031</v>
      </c>
      <c r="F560">
        <v>557</v>
      </c>
    </row>
    <row r="561" spans="1:6" x14ac:dyDescent="0.25">
      <c r="A561">
        <v>558</v>
      </c>
      <c r="B561" s="1" t="s">
        <v>11</v>
      </c>
      <c r="C561">
        <v>2031</v>
      </c>
      <c r="D561">
        <v>558</v>
      </c>
      <c r="E561" t="str">
        <f t="shared" si="8"/>
        <v>June 2031</v>
      </c>
      <c r="F561">
        <v>558</v>
      </c>
    </row>
    <row r="562" spans="1:6" x14ac:dyDescent="0.25">
      <c r="A562">
        <v>559</v>
      </c>
      <c r="B562" s="1" t="s">
        <v>12</v>
      </c>
      <c r="C562">
        <v>2031</v>
      </c>
      <c r="D562">
        <v>559</v>
      </c>
      <c r="E562" t="str">
        <f t="shared" si="8"/>
        <v>July 2031</v>
      </c>
      <c r="F562">
        <v>559</v>
      </c>
    </row>
    <row r="563" spans="1:6" x14ac:dyDescent="0.25">
      <c r="A563">
        <v>560</v>
      </c>
      <c r="B563" s="1" t="s">
        <v>6</v>
      </c>
      <c r="C563">
        <v>2031</v>
      </c>
      <c r="D563">
        <v>560</v>
      </c>
      <c r="E563" t="str">
        <f t="shared" si="8"/>
        <v>August 2031</v>
      </c>
      <c r="F563">
        <v>560</v>
      </c>
    </row>
    <row r="564" spans="1:6" x14ac:dyDescent="0.25">
      <c r="A564">
        <v>561</v>
      </c>
      <c r="B564" s="1" t="s">
        <v>13</v>
      </c>
      <c r="C564">
        <v>2031</v>
      </c>
      <c r="D564">
        <v>561</v>
      </c>
      <c r="E564" t="str">
        <f t="shared" si="8"/>
        <v>September 2031</v>
      </c>
      <c r="F564">
        <v>561</v>
      </c>
    </row>
    <row r="565" spans="1:6" x14ac:dyDescent="0.25">
      <c r="A565">
        <v>562</v>
      </c>
      <c r="B565" s="1" t="s">
        <v>14</v>
      </c>
      <c r="C565">
        <v>2031</v>
      </c>
      <c r="D565">
        <v>562</v>
      </c>
      <c r="E565" t="str">
        <f t="shared" si="8"/>
        <v>October 2031</v>
      </c>
      <c r="F565">
        <v>562</v>
      </c>
    </row>
    <row r="566" spans="1:6" x14ac:dyDescent="0.25">
      <c r="A566">
        <v>563</v>
      </c>
      <c r="B566" s="1" t="s">
        <v>15</v>
      </c>
      <c r="C566">
        <v>2031</v>
      </c>
      <c r="D566">
        <v>563</v>
      </c>
      <c r="E566" t="str">
        <f t="shared" si="8"/>
        <v>November 2031</v>
      </c>
      <c r="F566">
        <v>563</v>
      </c>
    </row>
    <row r="567" spans="1:6" x14ac:dyDescent="0.25">
      <c r="A567">
        <v>564</v>
      </c>
      <c r="B567" s="1" t="s">
        <v>16</v>
      </c>
      <c r="C567">
        <v>2031</v>
      </c>
      <c r="D567">
        <v>564</v>
      </c>
      <c r="E567" t="str">
        <f t="shared" si="8"/>
        <v>December 2031</v>
      </c>
      <c r="F567">
        <v>564</v>
      </c>
    </row>
    <row r="568" spans="1:6" x14ac:dyDescent="0.25">
      <c r="A568">
        <v>565</v>
      </c>
      <c r="B568" s="1" t="s">
        <v>9</v>
      </c>
      <c r="C568">
        <v>2032</v>
      </c>
      <c r="D568">
        <v>565</v>
      </c>
      <c r="E568" t="str">
        <f t="shared" si="8"/>
        <v>January 2032</v>
      </c>
      <c r="F568">
        <v>565</v>
      </c>
    </row>
    <row r="569" spans="1:6" x14ac:dyDescent="0.25">
      <c r="A569">
        <v>566</v>
      </c>
      <c r="B569" s="1" t="s">
        <v>10</v>
      </c>
      <c r="C569">
        <v>2032</v>
      </c>
      <c r="D569">
        <v>566</v>
      </c>
      <c r="E569" t="str">
        <f t="shared" si="8"/>
        <v>February 2032</v>
      </c>
      <c r="F569">
        <v>566</v>
      </c>
    </row>
    <row r="570" spans="1:6" x14ac:dyDescent="0.25">
      <c r="A570">
        <v>567</v>
      </c>
      <c r="B570" s="1" t="s">
        <v>5</v>
      </c>
      <c r="C570">
        <v>2032</v>
      </c>
      <c r="D570">
        <v>567</v>
      </c>
      <c r="E570" t="str">
        <f t="shared" si="8"/>
        <v>March 2032</v>
      </c>
      <c r="F570">
        <v>567</v>
      </c>
    </row>
    <row r="571" spans="1:6" x14ac:dyDescent="0.25">
      <c r="A571">
        <v>568</v>
      </c>
      <c r="B571" s="1" t="s">
        <v>7</v>
      </c>
      <c r="C571">
        <v>2032</v>
      </c>
      <c r="D571">
        <v>568</v>
      </c>
      <c r="E571" t="str">
        <f t="shared" si="8"/>
        <v>April 2032</v>
      </c>
      <c r="F571">
        <v>568</v>
      </c>
    </row>
    <row r="572" spans="1:6" x14ac:dyDescent="0.25">
      <c r="A572">
        <v>569</v>
      </c>
      <c r="B572" s="1" t="s">
        <v>8</v>
      </c>
      <c r="C572">
        <v>2032</v>
      </c>
      <c r="D572">
        <v>569</v>
      </c>
      <c r="E572" t="str">
        <f t="shared" si="8"/>
        <v>May 2032</v>
      </c>
      <c r="F572">
        <v>569</v>
      </c>
    </row>
    <row r="573" spans="1:6" x14ac:dyDescent="0.25">
      <c r="A573">
        <v>570</v>
      </c>
      <c r="B573" s="1" t="s">
        <v>11</v>
      </c>
      <c r="C573">
        <v>2032</v>
      </c>
      <c r="D573">
        <v>570</v>
      </c>
      <c r="E573" t="str">
        <f t="shared" si="8"/>
        <v>June 2032</v>
      </c>
      <c r="F573">
        <v>570</v>
      </c>
    </row>
    <row r="574" spans="1:6" x14ac:dyDescent="0.25">
      <c r="A574">
        <v>571</v>
      </c>
      <c r="B574" s="1" t="s">
        <v>12</v>
      </c>
      <c r="C574">
        <v>2032</v>
      </c>
      <c r="D574">
        <v>571</v>
      </c>
      <c r="E574" t="str">
        <f t="shared" si="8"/>
        <v>July 2032</v>
      </c>
      <c r="F574">
        <v>571</v>
      </c>
    </row>
    <row r="575" spans="1:6" x14ac:dyDescent="0.25">
      <c r="A575">
        <v>572</v>
      </c>
      <c r="B575" s="1" t="s">
        <v>6</v>
      </c>
      <c r="C575">
        <v>2032</v>
      </c>
      <c r="D575">
        <v>572</v>
      </c>
      <c r="E575" t="str">
        <f t="shared" si="8"/>
        <v>August 2032</v>
      </c>
      <c r="F575">
        <v>572</v>
      </c>
    </row>
    <row r="576" spans="1:6" x14ac:dyDescent="0.25">
      <c r="A576">
        <v>573</v>
      </c>
      <c r="B576" s="1" t="s">
        <v>13</v>
      </c>
      <c r="C576">
        <v>2032</v>
      </c>
      <c r="D576">
        <v>573</v>
      </c>
      <c r="E576" t="str">
        <f t="shared" si="8"/>
        <v>September 2032</v>
      </c>
      <c r="F576">
        <v>573</v>
      </c>
    </row>
    <row r="577" spans="1:6" x14ac:dyDescent="0.25">
      <c r="A577">
        <v>574</v>
      </c>
      <c r="B577" s="1" t="s">
        <v>14</v>
      </c>
      <c r="C577">
        <v>2032</v>
      </c>
      <c r="D577">
        <v>574</v>
      </c>
      <c r="E577" t="str">
        <f t="shared" si="8"/>
        <v>October 2032</v>
      </c>
      <c r="F577">
        <v>574</v>
      </c>
    </row>
    <row r="578" spans="1:6" x14ac:dyDescent="0.25">
      <c r="A578">
        <v>575</v>
      </c>
      <c r="B578" s="1" t="s">
        <v>15</v>
      </c>
      <c r="C578">
        <v>2032</v>
      </c>
      <c r="D578">
        <v>575</v>
      </c>
      <c r="E578" t="str">
        <f t="shared" si="8"/>
        <v>November 2032</v>
      </c>
      <c r="F578">
        <v>575</v>
      </c>
    </row>
    <row r="579" spans="1:6" x14ac:dyDescent="0.25">
      <c r="A579">
        <v>576</v>
      </c>
      <c r="B579" s="1" t="s">
        <v>16</v>
      </c>
      <c r="C579">
        <v>2032</v>
      </c>
      <c r="D579">
        <v>576</v>
      </c>
      <c r="E579" t="str">
        <f t="shared" si="8"/>
        <v>December 2032</v>
      </c>
      <c r="F579">
        <v>576</v>
      </c>
    </row>
    <row r="580" spans="1:6" x14ac:dyDescent="0.25">
      <c r="A580">
        <v>577</v>
      </c>
      <c r="B580" s="1" t="s">
        <v>9</v>
      </c>
      <c r="C580">
        <v>2033</v>
      </c>
      <c r="D580">
        <v>577</v>
      </c>
      <c r="E580" t="str">
        <f t="shared" si="8"/>
        <v>January 2033</v>
      </c>
      <c r="F580">
        <v>577</v>
      </c>
    </row>
    <row r="581" spans="1:6" x14ac:dyDescent="0.25">
      <c r="A581">
        <v>578</v>
      </c>
      <c r="B581" s="1" t="s">
        <v>10</v>
      </c>
      <c r="C581">
        <v>2033</v>
      </c>
      <c r="D581">
        <v>578</v>
      </c>
      <c r="E581" t="str">
        <f t="shared" ref="E581:E644" si="9">CONCATENATE(B581," ",C581)</f>
        <v>February 2033</v>
      </c>
      <c r="F581">
        <v>578</v>
      </c>
    </row>
    <row r="582" spans="1:6" x14ac:dyDescent="0.25">
      <c r="A582">
        <v>579</v>
      </c>
      <c r="B582" s="1" t="s">
        <v>5</v>
      </c>
      <c r="C582">
        <v>2033</v>
      </c>
      <c r="D582">
        <v>579</v>
      </c>
      <c r="E582" t="str">
        <f t="shared" si="9"/>
        <v>March 2033</v>
      </c>
      <c r="F582">
        <v>579</v>
      </c>
    </row>
    <row r="583" spans="1:6" x14ac:dyDescent="0.25">
      <c r="A583">
        <v>580</v>
      </c>
      <c r="B583" s="1" t="s">
        <v>7</v>
      </c>
      <c r="C583">
        <v>2033</v>
      </c>
      <c r="D583">
        <v>580</v>
      </c>
      <c r="E583" t="str">
        <f t="shared" si="9"/>
        <v>April 2033</v>
      </c>
      <c r="F583">
        <v>580</v>
      </c>
    </row>
    <row r="584" spans="1:6" x14ac:dyDescent="0.25">
      <c r="A584">
        <v>581</v>
      </c>
      <c r="B584" s="1" t="s">
        <v>8</v>
      </c>
      <c r="C584">
        <v>2033</v>
      </c>
      <c r="D584">
        <v>581</v>
      </c>
      <c r="E584" t="str">
        <f t="shared" si="9"/>
        <v>May 2033</v>
      </c>
      <c r="F584">
        <v>581</v>
      </c>
    </row>
    <row r="585" spans="1:6" x14ac:dyDescent="0.25">
      <c r="A585">
        <v>582</v>
      </c>
      <c r="B585" s="1" t="s">
        <v>11</v>
      </c>
      <c r="C585">
        <v>2033</v>
      </c>
      <c r="D585">
        <v>582</v>
      </c>
      <c r="E585" t="str">
        <f t="shared" si="9"/>
        <v>June 2033</v>
      </c>
      <c r="F585">
        <v>582</v>
      </c>
    </row>
    <row r="586" spans="1:6" x14ac:dyDescent="0.25">
      <c r="A586">
        <v>583</v>
      </c>
      <c r="B586" s="1" t="s">
        <v>12</v>
      </c>
      <c r="C586">
        <v>2033</v>
      </c>
      <c r="D586">
        <v>583</v>
      </c>
      <c r="E586" t="str">
        <f t="shared" si="9"/>
        <v>July 2033</v>
      </c>
      <c r="F586">
        <v>583</v>
      </c>
    </row>
    <row r="587" spans="1:6" x14ac:dyDescent="0.25">
      <c r="A587">
        <v>584</v>
      </c>
      <c r="B587" s="1" t="s">
        <v>6</v>
      </c>
      <c r="C587">
        <v>2033</v>
      </c>
      <c r="D587">
        <v>584</v>
      </c>
      <c r="E587" t="str">
        <f t="shared" si="9"/>
        <v>August 2033</v>
      </c>
      <c r="F587">
        <v>584</v>
      </c>
    </row>
    <row r="588" spans="1:6" x14ac:dyDescent="0.25">
      <c r="A588">
        <v>585</v>
      </c>
      <c r="B588" s="1" t="s">
        <v>13</v>
      </c>
      <c r="C588">
        <v>2033</v>
      </c>
      <c r="D588">
        <v>585</v>
      </c>
      <c r="E588" t="str">
        <f t="shared" si="9"/>
        <v>September 2033</v>
      </c>
      <c r="F588">
        <v>585</v>
      </c>
    </row>
    <row r="589" spans="1:6" x14ac:dyDescent="0.25">
      <c r="A589">
        <v>586</v>
      </c>
      <c r="B589" s="1" t="s">
        <v>14</v>
      </c>
      <c r="C589">
        <v>2033</v>
      </c>
      <c r="D589">
        <v>586</v>
      </c>
      <c r="E589" t="str">
        <f t="shared" si="9"/>
        <v>October 2033</v>
      </c>
      <c r="F589">
        <v>586</v>
      </c>
    </row>
    <row r="590" spans="1:6" x14ac:dyDescent="0.25">
      <c r="A590">
        <v>587</v>
      </c>
      <c r="B590" s="1" t="s">
        <v>15</v>
      </c>
      <c r="C590">
        <v>2033</v>
      </c>
      <c r="D590">
        <v>587</v>
      </c>
      <c r="E590" t="str">
        <f t="shared" si="9"/>
        <v>November 2033</v>
      </c>
      <c r="F590">
        <v>587</v>
      </c>
    </row>
    <row r="591" spans="1:6" x14ac:dyDescent="0.25">
      <c r="A591">
        <v>588</v>
      </c>
      <c r="B591" s="1" t="s">
        <v>16</v>
      </c>
      <c r="C591">
        <v>2033</v>
      </c>
      <c r="D591">
        <v>588</v>
      </c>
      <c r="E591" t="str">
        <f t="shared" si="9"/>
        <v>December 2033</v>
      </c>
      <c r="F591">
        <v>588</v>
      </c>
    </row>
    <row r="592" spans="1:6" x14ac:dyDescent="0.25">
      <c r="A592">
        <v>589</v>
      </c>
      <c r="B592" s="1" t="s">
        <v>9</v>
      </c>
      <c r="C592">
        <v>2034</v>
      </c>
      <c r="D592">
        <v>589</v>
      </c>
      <c r="E592" t="str">
        <f t="shared" si="9"/>
        <v>January 2034</v>
      </c>
      <c r="F592">
        <v>589</v>
      </c>
    </row>
    <row r="593" spans="1:6" x14ac:dyDescent="0.25">
      <c r="A593">
        <v>590</v>
      </c>
      <c r="B593" s="1" t="s">
        <v>10</v>
      </c>
      <c r="C593">
        <v>2034</v>
      </c>
      <c r="D593">
        <v>590</v>
      </c>
      <c r="E593" t="str">
        <f t="shared" si="9"/>
        <v>February 2034</v>
      </c>
      <c r="F593">
        <v>590</v>
      </c>
    </row>
    <row r="594" spans="1:6" x14ac:dyDescent="0.25">
      <c r="A594">
        <v>591</v>
      </c>
      <c r="B594" s="1" t="s">
        <v>5</v>
      </c>
      <c r="C594">
        <v>2034</v>
      </c>
      <c r="D594">
        <v>591</v>
      </c>
      <c r="E594" t="str">
        <f t="shared" si="9"/>
        <v>March 2034</v>
      </c>
      <c r="F594">
        <v>591</v>
      </c>
    </row>
    <row r="595" spans="1:6" x14ac:dyDescent="0.25">
      <c r="A595">
        <v>592</v>
      </c>
      <c r="B595" s="1" t="s">
        <v>7</v>
      </c>
      <c r="C595">
        <v>2034</v>
      </c>
      <c r="D595">
        <v>592</v>
      </c>
      <c r="E595" t="str">
        <f t="shared" si="9"/>
        <v>April 2034</v>
      </c>
      <c r="F595">
        <v>592</v>
      </c>
    </row>
    <row r="596" spans="1:6" x14ac:dyDescent="0.25">
      <c r="A596">
        <v>593</v>
      </c>
      <c r="B596" s="1" t="s">
        <v>8</v>
      </c>
      <c r="C596">
        <v>2034</v>
      </c>
      <c r="D596">
        <v>593</v>
      </c>
      <c r="E596" t="str">
        <f t="shared" si="9"/>
        <v>May 2034</v>
      </c>
      <c r="F596">
        <v>593</v>
      </c>
    </row>
    <row r="597" spans="1:6" x14ac:dyDescent="0.25">
      <c r="A597">
        <v>594</v>
      </c>
      <c r="B597" s="1" t="s">
        <v>11</v>
      </c>
      <c r="C597">
        <v>2034</v>
      </c>
      <c r="D597">
        <v>594</v>
      </c>
      <c r="E597" t="str">
        <f t="shared" si="9"/>
        <v>June 2034</v>
      </c>
      <c r="F597">
        <v>594</v>
      </c>
    </row>
    <row r="598" spans="1:6" x14ac:dyDescent="0.25">
      <c r="A598">
        <v>595</v>
      </c>
      <c r="B598" s="1" t="s">
        <v>12</v>
      </c>
      <c r="C598">
        <v>2034</v>
      </c>
      <c r="D598">
        <v>595</v>
      </c>
      <c r="E598" t="str">
        <f t="shared" si="9"/>
        <v>July 2034</v>
      </c>
      <c r="F598">
        <v>595</v>
      </c>
    </row>
    <row r="599" spans="1:6" x14ac:dyDescent="0.25">
      <c r="A599">
        <v>596</v>
      </c>
      <c r="B599" s="1" t="s">
        <v>6</v>
      </c>
      <c r="C599">
        <v>2034</v>
      </c>
      <c r="D599">
        <v>596</v>
      </c>
      <c r="E599" t="str">
        <f t="shared" si="9"/>
        <v>August 2034</v>
      </c>
      <c r="F599">
        <v>596</v>
      </c>
    </row>
    <row r="600" spans="1:6" x14ac:dyDescent="0.25">
      <c r="A600">
        <v>597</v>
      </c>
      <c r="B600" s="1" t="s">
        <v>13</v>
      </c>
      <c r="C600">
        <v>2034</v>
      </c>
      <c r="D600">
        <v>597</v>
      </c>
      <c r="E600" t="str">
        <f t="shared" si="9"/>
        <v>September 2034</v>
      </c>
      <c r="F600">
        <v>597</v>
      </c>
    </row>
    <row r="601" spans="1:6" x14ac:dyDescent="0.25">
      <c r="A601">
        <v>598</v>
      </c>
      <c r="B601" s="1" t="s">
        <v>14</v>
      </c>
      <c r="C601">
        <v>2034</v>
      </c>
      <c r="D601">
        <v>598</v>
      </c>
      <c r="E601" t="str">
        <f t="shared" si="9"/>
        <v>October 2034</v>
      </c>
      <c r="F601">
        <v>598</v>
      </c>
    </row>
    <row r="602" spans="1:6" x14ac:dyDescent="0.25">
      <c r="A602">
        <v>599</v>
      </c>
      <c r="B602" s="1" t="s">
        <v>15</v>
      </c>
      <c r="C602">
        <v>2034</v>
      </c>
      <c r="D602">
        <v>599</v>
      </c>
      <c r="E602" t="str">
        <f t="shared" si="9"/>
        <v>November 2034</v>
      </c>
      <c r="F602">
        <v>599</v>
      </c>
    </row>
    <row r="603" spans="1:6" x14ac:dyDescent="0.25">
      <c r="A603">
        <v>600</v>
      </c>
      <c r="B603" s="1" t="s">
        <v>16</v>
      </c>
      <c r="C603">
        <v>2034</v>
      </c>
      <c r="D603">
        <v>600</v>
      </c>
      <c r="E603" t="str">
        <f t="shared" si="9"/>
        <v>December 2034</v>
      </c>
      <c r="F603">
        <v>600</v>
      </c>
    </row>
    <row r="604" spans="1:6" x14ac:dyDescent="0.25">
      <c r="A604">
        <v>601</v>
      </c>
      <c r="B604" s="1" t="s">
        <v>9</v>
      </c>
      <c r="C604">
        <v>2035</v>
      </c>
      <c r="D604">
        <v>601</v>
      </c>
      <c r="E604" t="str">
        <f t="shared" si="9"/>
        <v>January 2035</v>
      </c>
      <c r="F604">
        <v>601</v>
      </c>
    </row>
    <row r="605" spans="1:6" x14ac:dyDescent="0.25">
      <c r="A605">
        <v>602</v>
      </c>
      <c r="B605" s="1" t="s">
        <v>10</v>
      </c>
      <c r="C605">
        <v>2035</v>
      </c>
      <c r="D605">
        <v>602</v>
      </c>
      <c r="E605" t="str">
        <f t="shared" si="9"/>
        <v>February 2035</v>
      </c>
      <c r="F605">
        <v>602</v>
      </c>
    </row>
    <row r="606" spans="1:6" x14ac:dyDescent="0.25">
      <c r="A606">
        <v>603</v>
      </c>
      <c r="B606" s="1" t="s">
        <v>5</v>
      </c>
      <c r="C606">
        <v>2035</v>
      </c>
      <c r="D606">
        <v>603</v>
      </c>
      <c r="E606" t="str">
        <f t="shared" si="9"/>
        <v>March 2035</v>
      </c>
      <c r="F606">
        <v>603</v>
      </c>
    </row>
    <row r="607" spans="1:6" x14ac:dyDescent="0.25">
      <c r="A607">
        <v>604</v>
      </c>
      <c r="B607" s="1" t="s">
        <v>7</v>
      </c>
      <c r="C607">
        <v>2035</v>
      </c>
      <c r="D607">
        <v>604</v>
      </c>
      <c r="E607" t="str">
        <f t="shared" si="9"/>
        <v>April 2035</v>
      </c>
      <c r="F607">
        <v>604</v>
      </c>
    </row>
    <row r="608" spans="1:6" x14ac:dyDescent="0.25">
      <c r="A608">
        <v>605</v>
      </c>
      <c r="B608" s="1" t="s">
        <v>8</v>
      </c>
      <c r="C608">
        <v>2035</v>
      </c>
      <c r="D608">
        <v>605</v>
      </c>
      <c r="E608" t="str">
        <f t="shared" si="9"/>
        <v>May 2035</v>
      </c>
      <c r="F608">
        <v>605</v>
      </c>
    </row>
    <row r="609" spans="1:6" x14ac:dyDescent="0.25">
      <c r="A609">
        <v>606</v>
      </c>
      <c r="B609" s="1" t="s">
        <v>11</v>
      </c>
      <c r="C609">
        <v>2035</v>
      </c>
      <c r="D609">
        <v>606</v>
      </c>
      <c r="E609" t="str">
        <f t="shared" si="9"/>
        <v>June 2035</v>
      </c>
      <c r="F609">
        <v>606</v>
      </c>
    </row>
    <row r="610" spans="1:6" x14ac:dyDescent="0.25">
      <c r="A610">
        <v>607</v>
      </c>
      <c r="B610" s="1" t="s">
        <v>12</v>
      </c>
      <c r="C610">
        <v>2035</v>
      </c>
      <c r="D610">
        <v>607</v>
      </c>
      <c r="E610" t="str">
        <f t="shared" si="9"/>
        <v>July 2035</v>
      </c>
      <c r="F610">
        <v>607</v>
      </c>
    </row>
    <row r="611" spans="1:6" x14ac:dyDescent="0.25">
      <c r="A611">
        <v>608</v>
      </c>
      <c r="B611" s="1" t="s">
        <v>6</v>
      </c>
      <c r="C611">
        <v>2035</v>
      </c>
      <c r="D611">
        <v>608</v>
      </c>
      <c r="E611" t="str">
        <f t="shared" si="9"/>
        <v>August 2035</v>
      </c>
      <c r="F611">
        <v>608</v>
      </c>
    </row>
    <row r="612" spans="1:6" x14ac:dyDescent="0.25">
      <c r="A612">
        <v>609</v>
      </c>
      <c r="B612" s="1" t="s">
        <v>13</v>
      </c>
      <c r="C612">
        <v>2035</v>
      </c>
      <c r="D612">
        <v>609</v>
      </c>
      <c r="E612" t="str">
        <f t="shared" si="9"/>
        <v>September 2035</v>
      </c>
      <c r="F612">
        <v>609</v>
      </c>
    </row>
    <row r="613" spans="1:6" x14ac:dyDescent="0.25">
      <c r="A613">
        <v>610</v>
      </c>
      <c r="B613" s="1" t="s">
        <v>14</v>
      </c>
      <c r="C613">
        <v>2035</v>
      </c>
      <c r="D613">
        <v>610</v>
      </c>
      <c r="E613" t="str">
        <f t="shared" si="9"/>
        <v>October 2035</v>
      </c>
      <c r="F613">
        <v>610</v>
      </c>
    </row>
    <row r="614" spans="1:6" x14ac:dyDescent="0.25">
      <c r="A614">
        <v>611</v>
      </c>
      <c r="B614" s="1" t="s">
        <v>15</v>
      </c>
      <c r="C614">
        <v>2035</v>
      </c>
      <c r="D614">
        <v>611</v>
      </c>
      <c r="E614" t="str">
        <f t="shared" si="9"/>
        <v>November 2035</v>
      </c>
      <c r="F614">
        <v>611</v>
      </c>
    </row>
    <row r="615" spans="1:6" x14ac:dyDescent="0.25">
      <c r="A615">
        <v>612</v>
      </c>
      <c r="B615" s="1" t="s">
        <v>16</v>
      </c>
      <c r="C615">
        <v>2035</v>
      </c>
      <c r="D615">
        <v>612</v>
      </c>
      <c r="E615" t="str">
        <f t="shared" si="9"/>
        <v>December 2035</v>
      </c>
      <c r="F615">
        <v>612</v>
      </c>
    </row>
    <row r="616" spans="1:6" x14ac:dyDescent="0.25">
      <c r="A616">
        <v>613</v>
      </c>
      <c r="B616" s="1" t="s">
        <v>9</v>
      </c>
      <c r="C616">
        <v>2036</v>
      </c>
      <c r="D616">
        <v>613</v>
      </c>
      <c r="E616" t="str">
        <f t="shared" si="9"/>
        <v>January 2036</v>
      </c>
      <c r="F616">
        <v>613</v>
      </c>
    </row>
    <row r="617" spans="1:6" x14ac:dyDescent="0.25">
      <c r="A617">
        <v>614</v>
      </c>
      <c r="B617" s="1" t="s">
        <v>10</v>
      </c>
      <c r="C617">
        <v>2036</v>
      </c>
      <c r="D617">
        <v>614</v>
      </c>
      <c r="E617" t="str">
        <f t="shared" si="9"/>
        <v>February 2036</v>
      </c>
      <c r="F617">
        <v>614</v>
      </c>
    </row>
    <row r="618" spans="1:6" x14ac:dyDescent="0.25">
      <c r="A618">
        <v>615</v>
      </c>
      <c r="B618" s="1" t="s">
        <v>5</v>
      </c>
      <c r="C618">
        <v>2036</v>
      </c>
      <c r="D618">
        <v>615</v>
      </c>
      <c r="E618" t="str">
        <f t="shared" si="9"/>
        <v>March 2036</v>
      </c>
      <c r="F618">
        <v>615</v>
      </c>
    </row>
    <row r="619" spans="1:6" x14ac:dyDescent="0.25">
      <c r="A619">
        <v>616</v>
      </c>
      <c r="B619" s="1" t="s">
        <v>7</v>
      </c>
      <c r="C619">
        <v>2036</v>
      </c>
      <c r="D619">
        <v>616</v>
      </c>
      <c r="E619" t="str">
        <f t="shared" si="9"/>
        <v>April 2036</v>
      </c>
      <c r="F619">
        <v>616</v>
      </c>
    </row>
    <row r="620" spans="1:6" x14ac:dyDescent="0.25">
      <c r="A620">
        <v>617</v>
      </c>
      <c r="B620" s="1" t="s">
        <v>8</v>
      </c>
      <c r="C620">
        <v>2036</v>
      </c>
      <c r="D620">
        <v>617</v>
      </c>
      <c r="E620" t="str">
        <f t="shared" si="9"/>
        <v>May 2036</v>
      </c>
      <c r="F620">
        <v>617</v>
      </c>
    </row>
    <row r="621" spans="1:6" x14ac:dyDescent="0.25">
      <c r="A621">
        <v>618</v>
      </c>
      <c r="B621" s="1" t="s">
        <v>11</v>
      </c>
      <c r="C621">
        <v>2036</v>
      </c>
      <c r="D621">
        <v>618</v>
      </c>
      <c r="E621" t="str">
        <f t="shared" si="9"/>
        <v>June 2036</v>
      </c>
      <c r="F621">
        <v>618</v>
      </c>
    </row>
    <row r="622" spans="1:6" x14ac:dyDescent="0.25">
      <c r="A622">
        <v>619</v>
      </c>
      <c r="B622" s="1" t="s">
        <v>12</v>
      </c>
      <c r="C622">
        <v>2036</v>
      </c>
      <c r="D622">
        <v>619</v>
      </c>
      <c r="E622" t="str">
        <f t="shared" si="9"/>
        <v>July 2036</v>
      </c>
      <c r="F622">
        <v>619</v>
      </c>
    </row>
    <row r="623" spans="1:6" x14ac:dyDescent="0.25">
      <c r="A623">
        <v>620</v>
      </c>
      <c r="B623" s="1" t="s">
        <v>6</v>
      </c>
      <c r="C623">
        <v>2036</v>
      </c>
      <c r="D623">
        <v>620</v>
      </c>
      <c r="E623" t="str">
        <f t="shared" si="9"/>
        <v>August 2036</v>
      </c>
      <c r="F623">
        <v>620</v>
      </c>
    </row>
    <row r="624" spans="1:6" x14ac:dyDescent="0.25">
      <c r="A624">
        <v>621</v>
      </c>
      <c r="B624" s="1" t="s">
        <v>13</v>
      </c>
      <c r="C624">
        <v>2036</v>
      </c>
      <c r="D624">
        <v>621</v>
      </c>
      <c r="E624" t="str">
        <f t="shared" si="9"/>
        <v>September 2036</v>
      </c>
      <c r="F624">
        <v>621</v>
      </c>
    </row>
    <row r="625" spans="1:6" x14ac:dyDescent="0.25">
      <c r="A625">
        <v>622</v>
      </c>
      <c r="B625" s="1" t="s">
        <v>14</v>
      </c>
      <c r="C625">
        <v>2036</v>
      </c>
      <c r="D625">
        <v>622</v>
      </c>
      <c r="E625" t="str">
        <f t="shared" si="9"/>
        <v>October 2036</v>
      </c>
      <c r="F625">
        <v>622</v>
      </c>
    </row>
    <row r="626" spans="1:6" x14ac:dyDescent="0.25">
      <c r="A626">
        <v>623</v>
      </c>
      <c r="B626" s="1" t="s">
        <v>15</v>
      </c>
      <c r="C626">
        <v>2036</v>
      </c>
      <c r="D626">
        <v>623</v>
      </c>
      <c r="E626" t="str">
        <f t="shared" si="9"/>
        <v>November 2036</v>
      </c>
      <c r="F626">
        <v>623</v>
      </c>
    </row>
    <row r="627" spans="1:6" x14ac:dyDescent="0.25">
      <c r="A627">
        <v>624</v>
      </c>
      <c r="B627" s="1" t="s">
        <v>16</v>
      </c>
      <c r="C627">
        <v>2036</v>
      </c>
      <c r="D627">
        <v>624</v>
      </c>
      <c r="E627" t="str">
        <f t="shared" si="9"/>
        <v>December 2036</v>
      </c>
      <c r="F627">
        <v>624</v>
      </c>
    </row>
    <row r="628" spans="1:6" x14ac:dyDescent="0.25">
      <c r="A628">
        <v>625</v>
      </c>
      <c r="B628" s="1" t="s">
        <v>9</v>
      </c>
      <c r="C628">
        <v>2037</v>
      </c>
      <c r="D628">
        <v>625</v>
      </c>
      <c r="E628" t="str">
        <f t="shared" si="9"/>
        <v>January 2037</v>
      </c>
      <c r="F628">
        <v>625</v>
      </c>
    </row>
    <row r="629" spans="1:6" x14ac:dyDescent="0.25">
      <c r="A629">
        <v>626</v>
      </c>
      <c r="B629" s="1" t="s">
        <v>10</v>
      </c>
      <c r="C629">
        <v>2037</v>
      </c>
      <c r="D629">
        <v>626</v>
      </c>
      <c r="E629" t="str">
        <f t="shared" si="9"/>
        <v>February 2037</v>
      </c>
      <c r="F629">
        <v>626</v>
      </c>
    </row>
    <row r="630" spans="1:6" x14ac:dyDescent="0.25">
      <c r="A630">
        <v>627</v>
      </c>
      <c r="B630" s="1" t="s">
        <v>5</v>
      </c>
      <c r="C630">
        <v>2037</v>
      </c>
      <c r="D630">
        <v>627</v>
      </c>
      <c r="E630" t="str">
        <f t="shared" si="9"/>
        <v>March 2037</v>
      </c>
      <c r="F630">
        <v>627</v>
      </c>
    </row>
    <row r="631" spans="1:6" x14ac:dyDescent="0.25">
      <c r="A631">
        <v>628</v>
      </c>
      <c r="B631" s="1" t="s">
        <v>7</v>
      </c>
      <c r="C631">
        <v>2037</v>
      </c>
      <c r="D631">
        <v>628</v>
      </c>
      <c r="E631" t="str">
        <f t="shared" si="9"/>
        <v>April 2037</v>
      </c>
      <c r="F631">
        <v>628</v>
      </c>
    </row>
    <row r="632" spans="1:6" x14ac:dyDescent="0.25">
      <c r="A632">
        <v>629</v>
      </c>
      <c r="B632" s="1" t="s">
        <v>8</v>
      </c>
      <c r="C632">
        <v>2037</v>
      </c>
      <c r="D632">
        <v>629</v>
      </c>
      <c r="E632" t="str">
        <f t="shared" si="9"/>
        <v>May 2037</v>
      </c>
      <c r="F632">
        <v>629</v>
      </c>
    </row>
    <row r="633" spans="1:6" x14ac:dyDescent="0.25">
      <c r="A633">
        <v>630</v>
      </c>
      <c r="B633" s="1" t="s">
        <v>11</v>
      </c>
      <c r="C633">
        <v>2037</v>
      </c>
      <c r="D633">
        <v>630</v>
      </c>
      <c r="E633" t="str">
        <f t="shared" si="9"/>
        <v>June 2037</v>
      </c>
      <c r="F633">
        <v>630</v>
      </c>
    </row>
    <row r="634" spans="1:6" x14ac:dyDescent="0.25">
      <c r="A634">
        <v>631</v>
      </c>
      <c r="B634" s="1" t="s">
        <v>12</v>
      </c>
      <c r="C634">
        <v>2037</v>
      </c>
      <c r="D634">
        <v>631</v>
      </c>
      <c r="E634" t="str">
        <f t="shared" si="9"/>
        <v>July 2037</v>
      </c>
      <c r="F634">
        <v>631</v>
      </c>
    </row>
    <row r="635" spans="1:6" x14ac:dyDescent="0.25">
      <c r="A635">
        <v>632</v>
      </c>
      <c r="B635" s="1" t="s">
        <v>6</v>
      </c>
      <c r="C635">
        <v>2037</v>
      </c>
      <c r="D635">
        <v>632</v>
      </c>
      <c r="E635" t="str">
        <f t="shared" si="9"/>
        <v>August 2037</v>
      </c>
      <c r="F635">
        <v>632</v>
      </c>
    </row>
    <row r="636" spans="1:6" x14ac:dyDescent="0.25">
      <c r="A636">
        <v>633</v>
      </c>
      <c r="B636" s="1" t="s">
        <v>13</v>
      </c>
      <c r="C636">
        <v>2037</v>
      </c>
      <c r="D636">
        <v>633</v>
      </c>
      <c r="E636" t="str">
        <f t="shared" si="9"/>
        <v>September 2037</v>
      </c>
      <c r="F636">
        <v>633</v>
      </c>
    </row>
    <row r="637" spans="1:6" x14ac:dyDescent="0.25">
      <c r="A637">
        <v>634</v>
      </c>
      <c r="B637" s="1" t="s">
        <v>14</v>
      </c>
      <c r="C637">
        <v>2037</v>
      </c>
      <c r="D637">
        <v>634</v>
      </c>
      <c r="E637" t="str">
        <f t="shared" si="9"/>
        <v>October 2037</v>
      </c>
      <c r="F637">
        <v>634</v>
      </c>
    </row>
    <row r="638" spans="1:6" x14ac:dyDescent="0.25">
      <c r="A638">
        <v>635</v>
      </c>
      <c r="B638" s="1" t="s">
        <v>15</v>
      </c>
      <c r="C638">
        <v>2037</v>
      </c>
      <c r="D638">
        <v>635</v>
      </c>
      <c r="E638" t="str">
        <f t="shared" si="9"/>
        <v>November 2037</v>
      </c>
      <c r="F638">
        <v>635</v>
      </c>
    </row>
    <row r="639" spans="1:6" x14ac:dyDescent="0.25">
      <c r="A639">
        <v>636</v>
      </c>
      <c r="B639" s="1" t="s">
        <v>16</v>
      </c>
      <c r="C639">
        <v>2037</v>
      </c>
      <c r="D639">
        <v>636</v>
      </c>
      <c r="E639" t="str">
        <f t="shared" si="9"/>
        <v>December 2037</v>
      </c>
      <c r="F639">
        <v>636</v>
      </c>
    </row>
    <row r="640" spans="1:6" x14ac:dyDescent="0.25">
      <c r="A640">
        <v>637</v>
      </c>
      <c r="B640" s="1" t="s">
        <v>9</v>
      </c>
      <c r="C640">
        <v>2038</v>
      </c>
      <c r="D640">
        <v>637</v>
      </c>
      <c r="E640" t="str">
        <f t="shared" si="9"/>
        <v>January 2038</v>
      </c>
      <c r="F640">
        <v>637</v>
      </c>
    </row>
    <row r="641" spans="1:6" x14ac:dyDescent="0.25">
      <c r="A641">
        <v>638</v>
      </c>
      <c r="B641" s="1" t="s">
        <v>10</v>
      </c>
      <c r="C641">
        <v>2038</v>
      </c>
      <c r="D641">
        <v>638</v>
      </c>
      <c r="E641" t="str">
        <f t="shared" si="9"/>
        <v>February 2038</v>
      </c>
      <c r="F641">
        <v>638</v>
      </c>
    </row>
    <row r="642" spans="1:6" x14ac:dyDescent="0.25">
      <c r="A642">
        <v>639</v>
      </c>
      <c r="B642" s="1" t="s">
        <v>5</v>
      </c>
      <c r="C642">
        <v>2038</v>
      </c>
      <c r="D642">
        <v>639</v>
      </c>
      <c r="E642" t="str">
        <f t="shared" si="9"/>
        <v>March 2038</v>
      </c>
      <c r="F642">
        <v>639</v>
      </c>
    </row>
    <row r="643" spans="1:6" x14ac:dyDescent="0.25">
      <c r="A643">
        <v>640</v>
      </c>
      <c r="B643" s="1" t="s">
        <v>7</v>
      </c>
      <c r="C643">
        <v>2038</v>
      </c>
      <c r="D643">
        <v>640</v>
      </c>
      <c r="E643" t="str">
        <f t="shared" si="9"/>
        <v>April 2038</v>
      </c>
      <c r="F643">
        <v>640</v>
      </c>
    </row>
    <row r="644" spans="1:6" x14ac:dyDescent="0.25">
      <c r="A644">
        <v>641</v>
      </c>
      <c r="B644" s="1" t="s">
        <v>8</v>
      </c>
      <c r="C644">
        <v>2038</v>
      </c>
      <c r="D644">
        <v>641</v>
      </c>
      <c r="E644" t="str">
        <f t="shared" si="9"/>
        <v>May 2038</v>
      </c>
      <c r="F644">
        <v>641</v>
      </c>
    </row>
    <row r="645" spans="1:6" x14ac:dyDescent="0.25">
      <c r="A645">
        <v>642</v>
      </c>
      <c r="B645" s="1" t="s">
        <v>11</v>
      </c>
      <c r="C645">
        <v>2038</v>
      </c>
      <c r="D645">
        <v>642</v>
      </c>
      <c r="E645" t="str">
        <f t="shared" ref="E645:E708" si="10">CONCATENATE(B645," ",C645)</f>
        <v>June 2038</v>
      </c>
      <c r="F645">
        <v>642</v>
      </c>
    </row>
    <row r="646" spans="1:6" x14ac:dyDescent="0.25">
      <c r="A646">
        <v>643</v>
      </c>
      <c r="B646" s="1" t="s">
        <v>12</v>
      </c>
      <c r="C646">
        <v>2038</v>
      </c>
      <c r="D646">
        <v>643</v>
      </c>
      <c r="E646" t="str">
        <f t="shared" si="10"/>
        <v>July 2038</v>
      </c>
      <c r="F646">
        <v>643</v>
      </c>
    </row>
    <row r="647" spans="1:6" x14ac:dyDescent="0.25">
      <c r="A647">
        <v>644</v>
      </c>
      <c r="B647" s="1" t="s">
        <v>6</v>
      </c>
      <c r="C647">
        <v>2038</v>
      </c>
      <c r="D647">
        <v>644</v>
      </c>
      <c r="E647" t="str">
        <f t="shared" si="10"/>
        <v>August 2038</v>
      </c>
      <c r="F647">
        <v>644</v>
      </c>
    </row>
    <row r="648" spans="1:6" x14ac:dyDescent="0.25">
      <c r="A648">
        <v>645</v>
      </c>
      <c r="B648" s="1" t="s">
        <v>13</v>
      </c>
      <c r="C648">
        <v>2038</v>
      </c>
      <c r="D648">
        <v>645</v>
      </c>
      <c r="E648" t="str">
        <f t="shared" si="10"/>
        <v>September 2038</v>
      </c>
      <c r="F648">
        <v>645</v>
      </c>
    </row>
    <row r="649" spans="1:6" x14ac:dyDescent="0.25">
      <c r="A649">
        <v>646</v>
      </c>
      <c r="B649" s="1" t="s">
        <v>14</v>
      </c>
      <c r="C649">
        <v>2038</v>
      </c>
      <c r="D649">
        <v>646</v>
      </c>
      <c r="E649" t="str">
        <f t="shared" si="10"/>
        <v>October 2038</v>
      </c>
      <c r="F649">
        <v>646</v>
      </c>
    </row>
    <row r="650" spans="1:6" x14ac:dyDescent="0.25">
      <c r="A650">
        <v>647</v>
      </c>
      <c r="B650" s="1" t="s">
        <v>15</v>
      </c>
      <c r="C650">
        <v>2038</v>
      </c>
      <c r="D650">
        <v>647</v>
      </c>
      <c r="E650" t="str">
        <f t="shared" si="10"/>
        <v>November 2038</v>
      </c>
      <c r="F650">
        <v>647</v>
      </c>
    </row>
    <row r="651" spans="1:6" x14ac:dyDescent="0.25">
      <c r="A651">
        <v>648</v>
      </c>
      <c r="B651" s="1" t="s">
        <v>16</v>
      </c>
      <c r="C651">
        <v>2038</v>
      </c>
      <c r="D651">
        <v>648</v>
      </c>
      <c r="E651" t="str">
        <f t="shared" si="10"/>
        <v>December 2038</v>
      </c>
      <c r="F651">
        <v>648</v>
      </c>
    </row>
    <row r="652" spans="1:6" x14ac:dyDescent="0.25">
      <c r="A652">
        <v>649</v>
      </c>
      <c r="B652" s="1" t="s">
        <v>9</v>
      </c>
      <c r="C652">
        <v>2039</v>
      </c>
      <c r="D652">
        <v>649</v>
      </c>
      <c r="E652" t="str">
        <f t="shared" si="10"/>
        <v>January 2039</v>
      </c>
      <c r="F652">
        <v>649</v>
      </c>
    </row>
    <row r="653" spans="1:6" x14ac:dyDescent="0.25">
      <c r="A653">
        <v>650</v>
      </c>
      <c r="B653" s="1" t="s">
        <v>10</v>
      </c>
      <c r="C653">
        <v>2039</v>
      </c>
      <c r="D653">
        <v>650</v>
      </c>
      <c r="E653" t="str">
        <f t="shared" si="10"/>
        <v>February 2039</v>
      </c>
      <c r="F653">
        <v>650</v>
      </c>
    </row>
    <row r="654" spans="1:6" x14ac:dyDescent="0.25">
      <c r="A654">
        <v>651</v>
      </c>
      <c r="B654" s="1" t="s">
        <v>5</v>
      </c>
      <c r="C654">
        <v>2039</v>
      </c>
      <c r="D654">
        <v>651</v>
      </c>
      <c r="E654" t="str">
        <f t="shared" si="10"/>
        <v>March 2039</v>
      </c>
      <c r="F654">
        <v>651</v>
      </c>
    </row>
    <row r="655" spans="1:6" x14ac:dyDescent="0.25">
      <c r="A655">
        <v>652</v>
      </c>
      <c r="B655" s="1" t="s">
        <v>7</v>
      </c>
      <c r="C655">
        <v>2039</v>
      </c>
      <c r="D655">
        <v>652</v>
      </c>
      <c r="E655" t="str">
        <f t="shared" si="10"/>
        <v>April 2039</v>
      </c>
      <c r="F655">
        <v>652</v>
      </c>
    </row>
    <row r="656" spans="1:6" x14ac:dyDescent="0.25">
      <c r="A656">
        <v>653</v>
      </c>
      <c r="B656" s="1" t="s">
        <v>8</v>
      </c>
      <c r="C656">
        <v>2039</v>
      </c>
      <c r="D656">
        <v>653</v>
      </c>
      <c r="E656" t="str">
        <f t="shared" si="10"/>
        <v>May 2039</v>
      </c>
      <c r="F656">
        <v>653</v>
      </c>
    </row>
    <row r="657" spans="1:6" x14ac:dyDescent="0.25">
      <c r="A657">
        <v>654</v>
      </c>
      <c r="B657" s="1" t="s">
        <v>11</v>
      </c>
      <c r="C657">
        <v>2039</v>
      </c>
      <c r="D657">
        <v>654</v>
      </c>
      <c r="E657" t="str">
        <f t="shared" si="10"/>
        <v>June 2039</v>
      </c>
      <c r="F657">
        <v>654</v>
      </c>
    </row>
    <row r="658" spans="1:6" x14ac:dyDescent="0.25">
      <c r="A658">
        <v>655</v>
      </c>
      <c r="B658" s="1" t="s">
        <v>12</v>
      </c>
      <c r="C658">
        <v>2039</v>
      </c>
      <c r="D658">
        <v>655</v>
      </c>
      <c r="E658" t="str">
        <f t="shared" si="10"/>
        <v>July 2039</v>
      </c>
      <c r="F658">
        <v>655</v>
      </c>
    </row>
    <row r="659" spans="1:6" x14ac:dyDescent="0.25">
      <c r="A659">
        <v>656</v>
      </c>
      <c r="B659" s="1" t="s">
        <v>6</v>
      </c>
      <c r="C659">
        <v>2039</v>
      </c>
      <c r="D659">
        <v>656</v>
      </c>
      <c r="E659" t="str">
        <f t="shared" si="10"/>
        <v>August 2039</v>
      </c>
      <c r="F659">
        <v>656</v>
      </c>
    </row>
    <row r="660" spans="1:6" x14ac:dyDescent="0.25">
      <c r="A660">
        <v>657</v>
      </c>
      <c r="B660" s="1" t="s">
        <v>13</v>
      </c>
      <c r="C660">
        <v>2039</v>
      </c>
      <c r="D660">
        <v>657</v>
      </c>
      <c r="E660" t="str">
        <f t="shared" si="10"/>
        <v>September 2039</v>
      </c>
      <c r="F660">
        <v>657</v>
      </c>
    </row>
    <row r="661" spans="1:6" x14ac:dyDescent="0.25">
      <c r="A661">
        <v>658</v>
      </c>
      <c r="B661" s="1" t="s">
        <v>14</v>
      </c>
      <c r="C661">
        <v>2039</v>
      </c>
      <c r="D661">
        <v>658</v>
      </c>
      <c r="E661" t="str">
        <f t="shared" si="10"/>
        <v>October 2039</v>
      </c>
      <c r="F661">
        <v>658</v>
      </c>
    </row>
    <row r="662" spans="1:6" x14ac:dyDescent="0.25">
      <c r="A662">
        <v>659</v>
      </c>
      <c r="B662" s="1" t="s">
        <v>15</v>
      </c>
      <c r="C662">
        <v>2039</v>
      </c>
      <c r="D662">
        <v>659</v>
      </c>
      <c r="E662" t="str">
        <f t="shared" si="10"/>
        <v>November 2039</v>
      </c>
      <c r="F662">
        <v>659</v>
      </c>
    </row>
    <row r="663" spans="1:6" x14ac:dyDescent="0.25">
      <c r="A663">
        <v>660</v>
      </c>
      <c r="B663" s="1" t="s">
        <v>16</v>
      </c>
      <c r="C663">
        <v>2039</v>
      </c>
      <c r="D663">
        <v>660</v>
      </c>
      <c r="E663" t="str">
        <f t="shared" si="10"/>
        <v>December 2039</v>
      </c>
      <c r="F663">
        <v>660</v>
      </c>
    </row>
    <row r="664" spans="1:6" x14ac:dyDescent="0.25">
      <c r="A664">
        <v>661</v>
      </c>
      <c r="B664" s="1" t="s">
        <v>9</v>
      </c>
      <c r="C664">
        <v>2040</v>
      </c>
      <c r="D664">
        <v>661</v>
      </c>
      <c r="E664" t="str">
        <f t="shared" si="10"/>
        <v>January 2040</v>
      </c>
      <c r="F664">
        <v>661</v>
      </c>
    </row>
    <row r="665" spans="1:6" x14ac:dyDescent="0.25">
      <c r="A665">
        <v>662</v>
      </c>
      <c r="B665" s="1" t="s">
        <v>10</v>
      </c>
      <c r="C665">
        <v>2040</v>
      </c>
      <c r="D665">
        <v>662</v>
      </c>
      <c r="E665" t="str">
        <f t="shared" si="10"/>
        <v>February 2040</v>
      </c>
      <c r="F665">
        <v>662</v>
      </c>
    </row>
    <row r="666" spans="1:6" x14ac:dyDescent="0.25">
      <c r="A666">
        <v>663</v>
      </c>
      <c r="B666" s="1" t="s">
        <v>5</v>
      </c>
      <c r="C666">
        <v>2040</v>
      </c>
      <c r="D666">
        <v>663</v>
      </c>
      <c r="E666" t="str">
        <f t="shared" si="10"/>
        <v>March 2040</v>
      </c>
      <c r="F666">
        <v>663</v>
      </c>
    </row>
    <row r="667" spans="1:6" x14ac:dyDescent="0.25">
      <c r="A667">
        <v>664</v>
      </c>
      <c r="B667" s="1" t="s">
        <v>7</v>
      </c>
      <c r="C667">
        <v>2040</v>
      </c>
      <c r="D667">
        <v>664</v>
      </c>
      <c r="E667" t="str">
        <f t="shared" si="10"/>
        <v>April 2040</v>
      </c>
      <c r="F667">
        <v>664</v>
      </c>
    </row>
    <row r="668" spans="1:6" x14ac:dyDescent="0.25">
      <c r="A668">
        <v>665</v>
      </c>
      <c r="B668" s="1" t="s">
        <v>8</v>
      </c>
      <c r="C668">
        <v>2040</v>
      </c>
      <c r="D668">
        <v>665</v>
      </c>
      <c r="E668" t="str">
        <f t="shared" si="10"/>
        <v>May 2040</v>
      </c>
      <c r="F668">
        <v>665</v>
      </c>
    </row>
    <row r="669" spans="1:6" x14ac:dyDescent="0.25">
      <c r="A669">
        <v>666</v>
      </c>
      <c r="B669" s="1" t="s">
        <v>11</v>
      </c>
      <c r="C669">
        <v>2040</v>
      </c>
      <c r="D669">
        <v>666</v>
      </c>
      <c r="E669" t="str">
        <f t="shared" si="10"/>
        <v>June 2040</v>
      </c>
      <c r="F669">
        <v>666</v>
      </c>
    </row>
    <row r="670" spans="1:6" x14ac:dyDescent="0.25">
      <c r="A670">
        <v>667</v>
      </c>
      <c r="B670" s="1" t="s">
        <v>12</v>
      </c>
      <c r="C670">
        <v>2040</v>
      </c>
      <c r="D670">
        <v>667</v>
      </c>
      <c r="E670" t="str">
        <f t="shared" si="10"/>
        <v>July 2040</v>
      </c>
      <c r="F670">
        <v>667</v>
      </c>
    </row>
    <row r="671" spans="1:6" x14ac:dyDescent="0.25">
      <c r="A671">
        <v>668</v>
      </c>
      <c r="B671" s="1" t="s">
        <v>6</v>
      </c>
      <c r="C671">
        <v>2040</v>
      </c>
      <c r="D671">
        <v>668</v>
      </c>
      <c r="E671" t="str">
        <f t="shared" si="10"/>
        <v>August 2040</v>
      </c>
      <c r="F671">
        <v>668</v>
      </c>
    </row>
    <row r="672" spans="1:6" x14ac:dyDescent="0.25">
      <c r="A672">
        <v>669</v>
      </c>
      <c r="B672" s="1" t="s">
        <v>13</v>
      </c>
      <c r="C672">
        <v>2040</v>
      </c>
      <c r="D672">
        <v>669</v>
      </c>
      <c r="E672" t="str">
        <f t="shared" si="10"/>
        <v>September 2040</v>
      </c>
      <c r="F672">
        <v>669</v>
      </c>
    </row>
    <row r="673" spans="1:6" x14ac:dyDescent="0.25">
      <c r="A673">
        <v>670</v>
      </c>
      <c r="B673" s="1" t="s">
        <v>14</v>
      </c>
      <c r="C673">
        <v>2040</v>
      </c>
      <c r="D673">
        <v>670</v>
      </c>
      <c r="E673" t="str">
        <f t="shared" si="10"/>
        <v>October 2040</v>
      </c>
      <c r="F673">
        <v>670</v>
      </c>
    </row>
    <row r="674" spans="1:6" x14ac:dyDescent="0.25">
      <c r="A674">
        <v>671</v>
      </c>
      <c r="B674" s="1" t="s">
        <v>15</v>
      </c>
      <c r="C674">
        <v>2040</v>
      </c>
      <c r="D674">
        <v>671</v>
      </c>
      <c r="E674" t="str">
        <f t="shared" si="10"/>
        <v>November 2040</v>
      </c>
      <c r="F674">
        <v>671</v>
      </c>
    </row>
    <row r="675" spans="1:6" x14ac:dyDescent="0.25">
      <c r="A675">
        <v>672</v>
      </c>
      <c r="B675" s="1" t="s">
        <v>16</v>
      </c>
      <c r="C675">
        <v>2040</v>
      </c>
      <c r="D675">
        <v>672</v>
      </c>
      <c r="E675" t="str">
        <f t="shared" si="10"/>
        <v>December 2040</v>
      </c>
      <c r="F675">
        <v>672</v>
      </c>
    </row>
    <row r="676" spans="1:6" x14ac:dyDescent="0.25">
      <c r="A676">
        <v>673</v>
      </c>
      <c r="B676" s="1" t="s">
        <v>9</v>
      </c>
      <c r="C676">
        <v>2041</v>
      </c>
      <c r="D676">
        <v>673</v>
      </c>
      <c r="E676" t="str">
        <f t="shared" si="10"/>
        <v>January 2041</v>
      </c>
      <c r="F676">
        <v>673</v>
      </c>
    </row>
    <row r="677" spans="1:6" x14ac:dyDescent="0.25">
      <c r="A677">
        <v>674</v>
      </c>
      <c r="B677" s="1" t="s">
        <v>10</v>
      </c>
      <c r="C677">
        <v>2041</v>
      </c>
      <c r="D677">
        <v>674</v>
      </c>
      <c r="E677" t="str">
        <f t="shared" si="10"/>
        <v>February 2041</v>
      </c>
      <c r="F677">
        <v>674</v>
      </c>
    </row>
    <row r="678" spans="1:6" x14ac:dyDescent="0.25">
      <c r="A678">
        <v>675</v>
      </c>
      <c r="B678" s="1" t="s">
        <v>5</v>
      </c>
      <c r="C678">
        <v>2041</v>
      </c>
      <c r="D678">
        <v>675</v>
      </c>
      <c r="E678" t="str">
        <f t="shared" si="10"/>
        <v>March 2041</v>
      </c>
      <c r="F678">
        <v>675</v>
      </c>
    </row>
    <row r="679" spans="1:6" x14ac:dyDescent="0.25">
      <c r="A679">
        <v>676</v>
      </c>
      <c r="B679" s="1" t="s">
        <v>7</v>
      </c>
      <c r="C679">
        <v>2041</v>
      </c>
      <c r="D679">
        <v>676</v>
      </c>
      <c r="E679" t="str">
        <f t="shared" si="10"/>
        <v>April 2041</v>
      </c>
      <c r="F679">
        <v>676</v>
      </c>
    </row>
    <row r="680" spans="1:6" x14ac:dyDescent="0.25">
      <c r="A680">
        <v>677</v>
      </c>
      <c r="B680" s="1" t="s">
        <v>8</v>
      </c>
      <c r="C680">
        <v>2041</v>
      </c>
      <c r="D680">
        <v>677</v>
      </c>
      <c r="E680" t="str">
        <f t="shared" si="10"/>
        <v>May 2041</v>
      </c>
      <c r="F680">
        <v>677</v>
      </c>
    </row>
    <row r="681" spans="1:6" x14ac:dyDescent="0.25">
      <c r="A681">
        <v>678</v>
      </c>
      <c r="B681" s="1" t="s">
        <v>11</v>
      </c>
      <c r="C681">
        <v>2041</v>
      </c>
      <c r="D681">
        <v>678</v>
      </c>
      <c r="E681" t="str">
        <f t="shared" si="10"/>
        <v>June 2041</v>
      </c>
      <c r="F681">
        <v>678</v>
      </c>
    </row>
    <row r="682" spans="1:6" x14ac:dyDescent="0.25">
      <c r="A682">
        <v>679</v>
      </c>
      <c r="B682" s="1" t="s">
        <v>12</v>
      </c>
      <c r="C682">
        <v>2041</v>
      </c>
      <c r="D682">
        <v>679</v>
      </c>
      <c r="E682" t="str">
        <f t="shared" si="10"/>
        <v>July 2041</v>
      </c>
      <c r="F682">
        <v>679</v>
      </c>
    </row>
    <row r="683" spans="1:6" x14ac:dyDescent="0.25">
      <c r="A683">
        <v>680</v>
      </c>
      <c r="B683" s="1" t="s">
        <v>6</v>
      </c>
      <c r="C683">
        <v>2041</v>
      </c>
      <c r="D683">
        <v>680</v>
      </c>
      <c r="E683" t="str">
        <f t="shared" si="10"/>
        <v>August 2041</v>
      </c>
      <c r="F683">
        <v>680</v>
      </c>
    </row>
    <row r="684" spans="1:6" x14ac:dyDescent="0.25">
      <c r="A684">
        <v>681</v>
      </c>
      <c r="B684" s="1" t="s">
        <v>13</v>
      </c>
      <c r="C684">
        <v>2041</v>
      </c>
      <c r="D684">
        <v>681</v>
      </c>
      <c r="E684" t="str">
        <f t="shared" si="10"/>
        <v>September 2041</v>
      </c>
      <c r="F684">
        <v>681</v>
      </c>
    </row>
    <row r="685" spans="1:6" x14ac:dyDescent="0.25">
      <c r="A685">
        <v>682</v>
      </c>
      <c r="B685" s="1" t="s">
        <v>14</v>
      </c>
      <c r="C685">
        <v>2041</v>
      </c>
      <c r="D685">
        <v>682</v>
      </c>
      <c r="E685" t="str">
        <f t="shared" si="10"/>
        <v>October 2041</v>
      </c>
      <c r="F685">
        <v>682</v>
      </c>
    </row>
    <row r="686" spans="1:6" x14ac:dyDescent="0.25">
      <c r="A686">
        <v>683</v>
      </c>
      <c r="B686" s="1" t="s">
        <v>15</v>
      </c>
      <c r="C686">
        <v>2041</v>
      </c>
      <c r="D686">
        <v>683</v>
      </c>
      <c r="E686" t="str">
        <f t="shared" si="10"/>
        <v>November 2041</v>
      </c>
      <c r="F686">
        <v>683</v>
      </c>
    </row>
    <row r="687" spans="1:6" x14ac:dyDescent="0.25">
      <c r="A687">
        <v>684</v>
      </c>
      <c r="B687" s="1" t="s">
        <v>16</v>
      </c>
      <c r="C687">
        <v>2041</v>
      </c>
      <c r="D687">
        <v>684</v>
      </c>
      <c r="E687" t="str">
        <f t="shared" si="10"/>
        <v>December 2041</v>
      </c>
      <c r="F687">
        <v>684</v>
      </c>
    </row>
    <row r="688" spans="1:6" x14ac:dyDescent="0.25">
      <c r="A688">
        <v>685</v>
      </c>
      <c r="B688" s="1" t="s">
        <v>9</v>
      </c>
      <c r="C688">
        <v>2042</v>
      </c>
      <c r="D688">
        <v>685</v>
      </c>
      <c r="E688" t="str">
        <f t="shared" si="10"/>
        <v>January 2042</v>
      </c>
      <c r="F688">
        <v>685</v>
      </c>
    </row>
    <row r="689" spans="1:6" x14ac:dyDescent="0.25">
      <c r="A689">
        <v>686</v>
      </c>
      <c r="B689" s="1" t="s">
        <v>10</v>
      </c>
      <c r="C689">
        <v>2042</v>
      </c>
      <c r="D689">
        <v>686</v>
      </c>
      <c r="E689" t="str">
        <f t="shared" si="10"/>
        <v>February 2042</v>
      </c>
      <c r="F689">
        <v>686</v>
      </c>
    </row>
    <row r="690" spans="1:6" x14ac:dyDescent="0.25">
      <c r="A690">
        <v>687</v>
      </c>
      <c r="B690" s="1" t="s">
        <v>5</v>
      </c>
      <c r="C690">
        <v>2042</v>
      </c>
      <c r="D690">
        <v>687</v>
      </c>
      <c r="E690" t="str">
        <f t="shared" si="10"/>
        <v>March 2042</v>
      </c>
      <c r="F690">
        <v>687</v>
      </c>
    </row>
    <row r="691" spans="1:6" x14ac:dyDescent="0.25">
      <c r="A691">
        <v>688</v>
      </c>
      <c r="B691" s="1" t="s">
        <v>7</v>
      </c>
      <c r="C691">
        <v>2042</v>
      </c>
      <c r="D691">
        <v>688</v>
      </c>
      <c r="E691" t="str">
        <f t="shared" si="10"/>
        <v>April 2042</v>
      </c>
      <c r="F691">
        <v>688</v>
      </c>
    </row>
    <row r="692" spans="1:6" x14ac:dyDescent="0.25">
      <c r="A692">
        <v>689</v>
      </c>
      <c r="B692" s="1" t="s">
        <v>8</v>
      </c>
      <c r="C692">
        <v>2042</v>
      </c>
      <c r="D692">
        <v>689</v>
      </c>
      <c r="E692" t="str">
        <f t="shared" si="10"/>
        <v>May 2042</v>
      </c>
      <c r="F692">
        <v>689</v>
      </c>
    </row>
    <row r="693" spans="1:6" x14ac:dyDescent="0.25">
      <c r="A693">
        <v>690</v>
      </c>
      <c r="B693" s="1" t="s">
        <v>11</v>
      </c>
      <c r="C693">
        <v>2042</v>
      </c>
      <c r="D693">
        <v>690</v>
      </c>
      <c r="E693" t="str">
        <f t="shared" si="10"/>
        <v>June 2042</v>
      </c>
      <c r="F693">
        <v>690</v>
      </c>
    </row>
    <row r="694" spans="1:6" x14ac:dyDescent="0.25">
      <c r="A694">
        <v>691</v>
      </c>
      <c r="B694" s="1" t="s">
        <v>12</v>
      </c>
      <c r="C694">
        <v>2042</v>
      </c>
      <c r="D694">
        <v>691</v>
      </c>
      <c r="E694" t="str">
        <f t="shared" si="10"/>
        <v>July 2042</v>
      </c>
      <c r="F694">
        <v>691</v>
      </c>
    </row>
    <row r="695" spans="1:6" x14ac:dyDescent="0.25">
      <c r="A695">
        <v>692</v>
      </c>
      <c r="B695" s="1" t="s">
        <v>6</v>
      </c>
      <c r="C695">
        <v>2042</v>
      </c>
      <c r="D695">
        <v>692</v>
      </c>
      <c r="E695" t="str">
        <f t="shared" si="10"/>
        <v>August 2042</v>
      </c>
      <c r="F695">
        <v>692</v>
      </c>
    </row>
    <row r="696" spans="1:6" x14ac:dyDescent="0.25">
      <c r="A696">
        <v>693</v>
      </c>
      <c r="B696" s="1" t="s">
        <v>13</v>
      </c>
      <c r="C696">
        <v>2042</v>
      </c>
      <c r="D696">
        <v>693</v>
      </c>
      <c r="E696" t="str">
        <f t="shared" si="10"/>
        <v>September 2042</v>
      </c>
      <c r="F696">
        <v>693</v>
      </c>
    </row>
    <row r="697" spans="1:6" x14ac:dyDescent="0.25">
      <c r="A697">
        <v>694</v>
      </c>
      <c r="B697" s="1" t="s">
        <v>14</v>
      </c>
      <c r="C697">
        <v>2042</v>
      </c>
      <c r="D697">
        <v>694</v>
      </c>
      <c r="E697" t="str">
        <f t="shared" si="10"/>
        <v>October 2042</v>
      </c>
      <c r="F697">
        <v>694</v>
      </c>
    </row>
    <row r="698" spans="1:6" x14ac:dyDescent="0.25">
      <c r="A698">
        <v>695</v>
      </c>
      <c r="B698" s="1" t="s">
        <v>15</v>
      </c>
      <c r="C698">
        <v>2042</v>
      </c>
      <c r="D698">
        <v>695</v>
      </c>
      <c r="E698" t="str">
        <f t="shared" si="10"/>
        <v>November 2042</v>
      </c>
      <c r="F698">
        <v>695</v>
      </c>
    </row>
    <row r="699" spans="1:6" x14ac:dyDescent="0.25">
      <c r="A699">
        <v>696</v>
      </c>
      <c r="B699" s="1" t="s">
        <v>16</v>
      </c>
      <c r="C699">
        <v>2042</v>
      </c>
      <c r="D699">
        <v>696</v>
      </c>
      <c r="E699" t="str">
        <f t="shared" si="10"/>
        <v>December 2042</v>
      </c>
      <c r="F699">
        <v>696</v>
      </c>
    </row>
    <row r="700" spans="1:6" x14ac:dyDescent="0.25">
      <c r="A700">
        <v>697</v>
      </c>
      <c r="B700" s="1" t="s">
        <v>9</v>
      </c>
      <c r="C700">
        <v>2043</v>
      </c>
      <c r="D700">
        <v>697</v>
      </c>
      <c r="E700" t="str">
        <f t="shared" si="10"/>
        <v>January 2043</v>
      </c>
      <c r="F700">
        <v>697</v>
      </c>
    </row>
    <row r="701" spans="1:6" x14ac:dyDescent="0.25">
      <c r="A701">
        <v>698</v>
      </c>
      <c r="B701" s="1" t="s">
        <v>10</v>
      </c>
      <c r="C701">
        <v>2043</v>
      </c>
      <c r="D701">
        <v>698</v>
      </c>
      <c r="E701" t="str">
        <f t="shared" si="10"/>
        <v>February 2043</v>
      </c>
      <c r="F701">
        <v>698</v>
      </c>
    </row>
    <row r="702" spans="1:6" x14ac:dyDescent="0.25">
      <c r="A702">
        <v>699</v>
      </c>
      <c r="B702" s="1" t="s">
        <v>5</v>
      </c>
      <c r="C702">
        <v>2043</v>
      </c>
      <c r="D702">
        <v>699</v>
      </c>
      <c r="E702" t="str">
        <f t="shared" si="10"/>
        <v>March 2043</v>
      </c>
      <c r="F702">
        <v>699</v>
      </c>
    </row>
    <row r="703" spans="1:6" x14ac:dyDescent="0.25">
      <c r="A703">
        <v>700</v>
      </c>
      <c r="B703" s="1" t="s">
        <v>7</v>
      </c>
      <c r="C703">
        <v>2043</v>
      </c>
      <c r="D703">
        <v>700</v>
      </c>
      <c r="E703" t="str">
        <f t="shared" si="10"/>
        <v>April 2043</v>
      </c>
      <c r="F703">
        <v>700</v>
      </c>
    </row>
    <row r="704" spans="1:6" x14ac:dyDescent="0.25">
      <c r="A704">
        <v>701</v>
      </c>
      <c r="B704" s="1" t="s">
        <v>8</v>
      </c>
      <c r="C704">
        <v>2043</v>
      </c>
      <c r="D704">
        <v>701</v>
      </c>
      <c r="E704" t="str">
        <f t="shared" si="10"/>
        <v>May 2043</v>
      </c>
      <c r="F704">
        <v>701</v>
      </c>
    </row>
    <row r="705" spans="1:6" x14ac:dyDescent="0.25">
      <c r="A705">
        <v>702</v>
      </c>
      <c r="B705" s="1" t="s">
        <v>11</v>
      </c>
      <c r="C705">
        <v>2043</v>
      </c>
      <c r="D705">
        <v>702</v>
      </c>
      <c r="E705" t="str">
        <f t="shared" si="10"/>
        <v>June 2043</v>
      </c>
      <c r="F705">
        <v>702</v>
      </c>
    </row>
    <row r="706" spans="1:6" x14ac:dyDescent="0.25">
      <c r="A706">
        <v>703</v>
      </c>
      <c r="B706" s="1" t="s">
        <v>12</v>
      </c>
      <c r="C706">
        <v>2043</v>
      </c>
      <c r="D706">
        <v>703</v>
      </c>
      <c r="E706" t="str">
        <f t="shared" si="10"/>
        <v>July 2043</v>
      </c>
      <c r="F706">
        <v>703</v>
      </c>
    </row>
    <row r="707" spans="1:6" x14ac:dyDescent="0.25">
      <c r="A707">
        <v>704</v>
      </c>
      <c r="B707" s="1" t="s">
        <v>6</v>
      </c>
      <c r="C707">
        <v>2043</v>
      </c>
      <c r="D707">
        <v>704</v>
      </c>
      <c r="E707" t="str">
        <f t="shared" si="10"/>
        <v>August 2043</v>
      </c>
      <c r="F707">
        <v>704</v>
      </c>
    </row>
    <row r="708" spans="1:6" x14ac:dyDescent="0.25">
      <c r="A708">
        <v>705</v>
      </c>
      <c r="B708" s="1" t="s">
        <v>13</v>
      </c>
      <c r="C708">
        <v>2043</v>
      </c>
      <c r="D708">
        <v>705</v>
      </c>
      <c r="E708" t="str">
        <f t="shared" si="10"/>
        <v>September 2043</v>
      </c>
      <c r="F708">
        <v>705</v>
      </c>
    </row>
    <row r="709" spans="1:6" x14ac:dyDescent="0.25">
      <c r="A709">
        <v>706</v>
      </c>
      <c r="B709" s="1" t="s">
        <v>14</v>
      </c>
      <c r="C709">
        <v>2043</v>
      </c>
      <c r="D709">
        <v>706</v>
      </c>
      <c r="E709" t="str">
        <f t="shared" ref="E709:E772" si="11">CONCATENATE(B709," ",C709)</f>
        <v>October 2043</v>
      </c>
      <c r="F709">
        <v>706</v>
      </c>
    </row>
    <row r="710" spans="1:6" x14ac:dyDescent="0.25">
      <c r="A710">
        <v>707</v>
      </c>
      <c r="B710" s="1" t="s">
        <v>15</v>
      </c>
      <c r="C710">
        <v>2043</v>
      </c>
      <c r="D710">
        <v>707</v>
      </c>
      <c r="E710" t="str">
        <f t="shared" si="11"/>
        <v>November 2043</v>
      </c>
      <c r="F710">
        <v>707</v>
      </c>
    </row>
    <row r="711" spans="1:6" x14ac:dyDescent="0.25">
      <c r="A711">
        <v>708</v>
      </c>
      <c r="B711" s="1" t="s">
        <v>16</v>
      </c>
      <c r="C711">
        <v>2043</v>
      </c>
      <c r="D711">
        <v>708</v>
      </c>
      <c r="E711" t="str">
        <f t="shared" si="11"/>
        <v>December 2043</v>
      </c>
      <c r="F711">
        <v>708</v>
      </c>
    </row>
    <row r="712" spans="1:6" x14ac:dyDescent="0.25">
      <c r="A712">
        <v>709</v>
      </c>
      <c r="B712" s="1" t="s">
        <v>9</v>
      </c>
      <c r="C712">
        <v>2044</v>
      </c>
      <c r="D712">
        <v>709</v>
      </c>
      <c r="E712" t="str">
        <f t="shared" si="11"/>
        <v>January 2044</v>
      </c>
      <c r="F712">
        <v>709</v>
      </c>
    </row>
    <row r="713" spans="1:6" x14ac:dyDescent="0.25">
      <c r="A713">
        <v>710</v>
      </c>
      <c r="B713" s="1" t="s">
        <v>10</v>
      </c>
      <c r="C713">
        <v>2044</v>
      </c>
      <c r="D713">
        <v>710</v>
      </c>
      <c r="E713" t="str">
        <f t="shared" si="11"/>
        <v>February 2044</v>
      </c>
      <c r="F713">
        <v>710</v>
      </c>
    </row>
    <row r="714" spans="1:6" x14ac:dyDescent="0.25">
      <c r="A714">
        <v>711</v>
      </c>
      <c r="B714" s="1" t="s">
        <v>5</v>
      </c>
      <c r="C714">
        <v>2044</v>
      </c>
      <c r="D714">
        <v>711</v>
      </c>
      <c r="E714" t="str">
        <f t="shared" si="11"/>
        <v>March 2044</v>
      </c>
      <c r="F714">
        <v>711</v>
      </c>
    </row>
    <row r="715" spans="1:6" x14ac:dyDescent="0.25">
      <c r="A715">
        <v>712</v>
      </c>
      <c r="B715" s="1" t="s">
        <v>7</v>
      </c>
      <c r="C715">
        <v>2044</v>
      </c>
      <c r="D715">
        <v>712</v>
      </c>
      <c r="E715" t="str">
        <f t="shared" si="11"/>
        <v>April 2044</v>
      </c>
      <c r="F715">
        <v>712</v>
      </c>
    </row>
    <row r="716" spans="1:6" x14ac:dyDescent="0.25">
      <c r="A716">
        <v>713</v>
      </c>
      <c r="B716" s="1" t="s">
        <v>8</v>
      </c>
      <c r="C716">
        <v>2044</v>
      </c>
      <c r="D716">
        <v>713</v>
      </c>
      <c r="E716" t="str">
        <f t="shared" si="11"/>
        <v>May 2044</v>
      </c>
      <c r="F716">
        <v>713</v>
      </c>
    </row>
    <row r="717" spans="1:6" x14ac:dyDescent="0.25">
      <c r="A717">
        <v>714</v>
      </c>
      <c r="B717" s="1" t="s">
        <v>11</v>
      </c>
      <c r="C717">
        <v>2044</v>
      </c>
      <c r="D717">
        <v>714</v>
      </c>
      <c r="E717" t="str">
        <f t="shared" si="11"/>
        <v>June 2044</v>
      </c>
      <c r="F717">
        <v>714</v>
      </c>
    </row>
    <row r="718" spans="1:6" x14ac:dyDescent="0.25">
      <c r="A718">
        <v>715</v>
      </c>
      <c r="B718" s="1" t="s">
        <v>12</v>
      </c>
      <c r="C718">
        <v>2044</v>
      </c>
      <c r="D718">
        <v>715</v>
      </c>
      <c r="E718" t="str">
        <f t="shared" si="11"/>
        <v>July 2044</v>
      </c>
      <c r="F718">
        <v>715</v>
      </c>
    </row>
    <row r="719" spans="1:6" x14ac:dyDescent="0.25">
      <c r="A719">
        <v>716</v>
      </c>
      <c r="B719" s="1" t="s">
        <v>6</v>
      </c>
      <c r="C719">
        <v>2044</v>
      </c>
      <c r="D719">
        <v>716</v>
      </c>
      <c r="E719" t="str">
        <f t="shared" si="11"/>
        <v>August 2044</v>
      </c>
      <c r="F719">
        <v>716</v>
      </c>
    </row>
    <row r="720" spans="1:6" x14ac:dyDescent="0.25">
      <c r="A720">
        <v>717</v>
      </c>
      <c r="B720" s="1" t="s">
        <v>13</v>
      </c>
      <c r="C720">
        <v>2044</v>
      </c>
      <c r="D720">
        <v>717</v>
      </c>
      <c r="E720" t="str">
        <f t="shared" si="11"/>
        <v>September 2044</v>
      </c>
      <c r="F720">
        <v>717</v>
      </c>
    </row>
    <row r="721" spans="1:6" x14ac:dyDescent="0.25">
      <c r="A721">
        <v>718</v>
      </c>
      <c r="B721" s="1" t="s">
        <v>14</v>
      </c>
      <c r="C721">
        <v>2044</v>
      </c>
      <c r="D721">
        <v>718</v>
      </c>
      <c r="E721" t="str">
        <f t="shared" si="11"/>
        <v>October 2044</v>
      </c>
      <c r="F721">
        <v>718</v>
      </c>
    </row>
    <row r="722" spans="1:6" x14ac:dyDescent="0.25">
      <c r="A722">
        <v>719</v>
      </c>
      <c r="B722" s="1" t="s">
        <v>15</v>
      </c>
      <c r="C722">
        <v>2044</v>
      </c>
      <c r="D722">
        <v>719</v>
      </c>
      <c r="E722" t="str">
        <f t="shared" si="11"/>
        <v>November 2044</v>
      </c>
      <c r="F722">
        <v>719</v>
      </c>
    </row>
    <row r="723" spans="1:6" x14ac:dyDescent="0.25">
      <c r="A723">
        <v>720</v>
      </c>
      <c r="B723" s="1" t="s">
        <v>16</v>
      </c>
      <c r="C723">
        <v>2044</v>
      </c>
      <c r="D723">
        <v>720</v>
      </c>
      <c r="E723" t="str">
        <f t="shared" si="11"/>
        <v>December 2044</v>
      </c>
      <c r="F723">
        <v>720</v>
      </c>
    </row>
    <row r="724" spans="1:6" x14ac:dyDescent="0.25">
      <c r="A724">
        <v>721</v>
      </c>
      <c r="B724" s="1" t="s">
        <v>9</v>
      </c>
      <c r="C724">
        <v>2045</v>
      </c>
      <c r="D724">
        <v>721</v>
      </c>
      <c r="E724" t="str">
        <f t="shared" si="11"/>
        <v>January 2045</v>
      </c>
      <c r="F724">
        <v>721</v>
      </c>
    </row>
    <row r="725" spans="1:6" x14ac:dyDescent="0.25">
      <c r="A725">
        <v>722</v>
      </c>
      <c r="B725" s="1" t="s">
        <v>10</v>
      </c>
      <c r="C725">
        <v>2045</v>
      </c>
      <c r="D725">
        <v>722</v>
      </c>
      <c r="E725" t="str">
        <f t="shared" si="11"/>
        <v>February 2045</v>
      </c>
      <c r="F725">
        <v>722</v>
      </c>
    </row>
    <row r="726" spans="1:6" x14ac:dyDescent="0.25">
      <c r="A726">
        <v>723</v>
      </c>
      <c r="B726" s="1" t="s">
        <v>5</v>
      </c>
      <c r="C726">
        <v>2045</v>
      </c>
      <c r="D726">
        <v>723</v>
      </c>
      <c r="E726" t="str">
        <f t="shared" si="11"/>
        <v>March 2045</v>
      </c>
      <c r="F726">
        <v>723</v>
      </c>
    </row>
    <row r="727" spans="1:6" x14ac:dyDescent="0.25">
      <c r="A727">
        <v>724</v>
      </c>
      <c r="B727" s="1" t="s">
        <v>7</v>
      </c>
      <c r="C727">
        <v>2045</v>
      </c>
      <c r="D727">
        <v>724</v>
      </c>
      <c r="E727" t="str">
        <f t="shared" si="11"/>
        <v>April 2045</v>
      </c>
      <c r="F727">
        <v>724</v>
      </c>
    </row>
    <row r="728" spans="1:6" x14ac:dyDescent="0.25">
      <c r="A728">
        <v>725</v>
      </c>
      <c r="B728" s="1" t="s">
        <v>8</v>
      </c>
      <c r="C728">
        <v>2045</v>
      </c>
      <c r="D728">
        <v>725</v>
      </c>
      <c r="E728" t="str">
        <f t="shared" si="11"/>
        <v>May 2045</v>
      </c>
      <c r="F728">
        <v>725</v>
      </c>
    </row>
    <row r="729" spans="1:6" x14ac:dyDescent="0.25">
      <c r="A729">
        <v>726</v>
      </c>
      <c r="B729" s="1" t="s">
        <v>11</v>
      </c>
      <c r="C729">
        <v>2045</v>
      </c>
      <c r="D729">
        <v>726</v>
      </c>
      <c r="E729" t="str">
        <f t="shared" si="11"/>
        <v>June 2045</v>
      </c>
      <c r="F729">
        <v>726</v>
      </c>
    </row>
    <row r="730" spans="1:6" x14ac:dyDescent="0.25">
      <c r="A730">
        <v>727</v>
      </c>
      <c r="B730" s="1" t="s">
        <v>12</v>
      </c>
      <c r="C730">
        <v>2045</v>
      </c>
      <c r="D730">
        <v>727</v>
      </c>
      <c r="E730" t="str">
        <f t="shared" si="11"/>
        <v>July 2045</v>
      </c>
      <c r="F730">
        <v>727</v>
      </c>
    </row>
    <row r="731" spans="1:6" x14ac:dyDescent="0.25">
      <c r="A731">
        <v>728</v>
      </c>
      <c r="B731" s="1" t="s">
        <v>6</v>
      </c>
      <c r="C731">
        <v>2045</v>
      </c>
      <c r="D731">
        <v>728</v>
      </c>
      <c r="E731" t="str">
        <f t="shared" si="11"/>
        <v>August 2045</v>
      </c>
      <c r="F731">
        <v>728</v>
      </c>
    </row>
    <row r="732" spans="1:6" x14ac:dyDescent="0.25">
      <c r="A732">
        <v>729</v>
      </c>
      <c r="B732" s="1" t="s">
        <v>13</v>
      </c>
      <c r="C732">
        <v>2045</v>
      </c>
      <c r="D732">
        <v>729</v>
      </c>
      <c r="E732" t="str">
        <f t="shared" si="11"/>
        <v>September 2045</v>
      </c>
      <c r="F732">
        <v>729</v>
      </c>
    </row>
    <row r="733" spans="1:6" x14ac:dyDescent="0.25">
      <c r="A733">
        <v>730</v>
      </c>
      <c r="B733" s="1" t="s">
        <v>14</v>
      </c>
      <c r="C733">
        <v>2045</v>
      </c>
      <c r="D733">
        <v>730</v>
      </c>
      <c r="E733" t="str">
        <f t="shared" si="11"/>
        <v>October 2045</v>
      </c>
      <c r="F733">
        <v>730</v>
      </c>
    </row>
    <row r="734" spans="1:6" x14ac:dyDescent="0.25">
      <c r="A734">
        <v>731</v>
      </c>
      <c r="B734" s="1" t="s">
        <v>15</v>
      </c>
      <c r="C734">
        <v>2045</v>
      </c>
      <c r="D734">
        <v>731</v>
      </c>
      <c r="E734" t="str">
        <f t="shared" si="11"/>
        <v>November 2045</v>
      </c>
      <c r="F734">
        <v>731</v>
      </c>
    </row>
    <row r="735" spans="1:6" x14ac:dyDescent="0.25">
      <c r="A735">
        <v>732</v>
      </c>
      <c r="B735" s="1" t="s">
        <v>16</v>
      </c>
      <c r="C735">
        <v>2045</v>
      </c>
      <c r="D735">
        <v>732</v>
      </c>
      <c r="E735" t="str">
        <f t="shared" si="11"/>
        <v>December 2045</v>
      </c>
      <c r="F735">
        <v>732</v>
      </c>
    </row>
    <row r="736" spans="1:6" x14ac:dyDescent="0.25">
      <c r="A736">
        <v>733</v>
      </c>
      <c r="B736" s="1" t="s">
        <v>9</v>
      </c>
      <c r="C736">
        <v>2046</v>
      </c>
      <c r="D736">
        <v>733</v>
      </c>
      <c r="E736" t="str">
        <f t="shared" si="11"/>
        <v>January 2046</v>
      </c>
      <c r="F736">
        <v>733</v>
      </c>
    </row>
    <row r="737" spans="1:6" x14ac:dyDescent="0.25">
      <c r="A737">
        <v>734</v>
      </c>
      <c r="B737" s="1" t="s">
        <v>10</v>
      </c>
      <c r="C737">
        <v>2046</v>
      </c>
      <c r="D737">
        <v>734</v>
      </c>
      <c r="E737" t="str">
        <f t="shared" si="11"/>
        <v>February 2046</v>
      </c>
      <c r="F737">
        <v>734</v>
      </c>
    </row>
    <row r="738" spans="1:6" x14ac:dyDescent="0.25">
      <c r="A738">
        <v>735</v>
      </c>
      <c r="B738" s="1" t="s">
        <v>5</v>
      </c>
      <c r="C738">
        <v>2046</v>
      </c>
      <c r="D738">
        <v>735</v>
      </c>
      <c r="E738" t="str">
        <f t="shared" si="11"/>
        <v>March 2046</v>
      </c>
      <c r="F738">
        <v>735</v>
      </c>
    </row>
    <row r="739" spans="1:6" x14ac:dyDescent="0.25">
      <c r="A739">
        <v>736</v>
      </c>
      <c r="B739" s="1" t="s">
        <v>7</v>
      </c>
      <c r="C739">
        <v>2046</v>
      </c>
      <c r="D739">
        <v>736</v>
      </c>
      <c r="E739" t="str">
        <f t="shared" si="11"/>
        <v>April 2046</v>
      </c>
      <c r="F739">
        <v>736</v>
      </c>
    </row>
    <row r="740" spans="1:6" x14ac:dyDescent="0.25">
      <c r="A740">
        <v>737</v>
      </c>
      <c r="B740" s="1" t="s">
        <v>8</v>
      </c>
      <c r="C740">
        <v>2046</v>
      </c>
      <c r="D740">
        <v>737</v>
      </c>
      <c r="E740" t="str">
        <f t="shared" si="11"/>
        <v>May 2046</v>
      </c>
      <c r="F740">
        <v>737</v>
      </c>
    </row>
    <row r="741" spans="1:6" x14ac:dyDescent="0.25">
      <c r="A741">
        <v>738</v>
      </c>
      <c r="B741" s="1" t="s">
        <v>11</v>
      </c>
      <c r="C741">
        <v>2046</v>
      </c>
      <c r="D741">
        <v>738</v>
      </c>
      <c r="E741" t="str">
        <f t="shared" si="11"/>
        <v>June 2046</v>
      </c>
      <c r="F741">
        <v>738</v>
      </c>
    </row>
    <row r="742" spans="1:6" x14ac:dyDescent="0.25">
      <c r="A742">
        <v>739</v>
      </c>
      <c r="B742" s="1" t="s">
        <v>12</v>
      </c>
      <c r="C742">
        <v>2046</v>
      </c>
      <c r="D742">
        <v>739</v>
      </c>
      <c r="E742" t="str">
        <f t="shared" si="11"/>
        <v>July 2046</v>
      </c>
      <c r="F742">
        <v>739</v>
      </c>
    </row>
    <row r="743" spans="1:6" x14ac:dyDescent="0.25">
      <c r="A743">
        <v>740</v>
      </c>
      <c r="B743" s="1" t="s">
        <v>6</v>
      </c>
      <c r="C743">
        <v>2046</v>
      </c>
      <c r="D743">
        <v>740</v>
      </c>
      <c r="E743" t="str">
        <f t="shared" si="11"/>
        <v>August 2046</v>
      </c>
      <c r="F743">
        <v>740</v>
      </c>
    </row>
    <row r="744" spans="1:6" x14ac:dyDescent="0.25">
      <c r="A744">
        <v>741</v>
      </c>
      <c r="B744" s="1" t="s">
        <v>13</v>
      </c>
      <c r="C744">
        <v>2046</v>
      </c>
      <c r="D744">
        <v>741</v>
      </c>
      <c r="E744" t="str">
        <f t="shared" si="11"/>
        <v>September 2046</v>
      </c>
      <c r="F744">
        <v>741</v>
      </c>
    </row>
    <row r="745" spans="1:6" x14ac:dyDescent="0.25">
      <c r="A745">
        <v>742</v>
      </c>
      <c r="B745" s="1" t="s">
        <v>14</v>
      </c>
      <c r="C745">
        <v>2046</v>
      </c>
      <c r="D745">
        <v>742</v>
      </c>
      <c r="E745" t="str">
        <f t="shared" si="11"/>
        <v>October 2046</v>
      </c>
      <c r="F745">
        <v>742</v>
      </c>
    </row>
    <row r="746" spans="1:6" x14ac:dyDescent="0.25">
      <c r="A746">
        <v>743</v>
      </c>
      <c r="B746" s="1" t="s">
        <v>15</v>
      </c>
      <c r="C746">
        <v>2046</v>
      </c>
      <c r="D746">
        <v>743</v>
      </c>
      <c r="E746" t="str">
        <f t="shared" si="11"/>
        <v>November 2046</v>
      </c>
      <c r="F746">
        <v>743</v>
      </c>
    </row>
    <row r="747" spans="1:6" x14ac:dyDescent="0.25">
      <c r="A747">
        <v>744</v>
      </c>
      <c r="B747" s="1" t="s">
        <v>16</v>
      </c>
      <c r="C747">
        <v>2046</v>
      </c>
      <c r="D747">
        <v>744</v>
      </c>
      <c r="E747" t="str">
        <f t="shared" si="11"/>
        <v>December 2046</v>
      </c>
      <c r="F747">
        <v>744</v>
      </c>
    </row>
    <row r="748" spans="1:6" x14ac:dyDescent="0.25">
      <c r="A748">
        <v>745</v>
      </c>
      <c r="B748" s="1" t="s">
        <v>9</v>
      </c>
      <c r="C748">
        <v>2047</v>
      </c>
      <c r="D748">
        <v>745</v>
      </c>
      <c r="E748" t="str">
        <f t="shared" si="11"/>
        <v>January 2047</v>
      </c>
      <c r="F748">
        <v>745</v>
      </c>
    </row>
    <row r="749" spans="1:6" x14ac:dyDescent="0.25">
      <c r="A749">
        <v>746</v>
      </c>
      <c r="B749" s="1" t="s">
        <v>10</v>
      </c>
      <c r="C749">
        <v>2047</v>
      </c>
      <c r="D749">
        <v>746</v>
      </c>
      <c r="E749" t="str">
        <f t="shared" si="11"/>
        <v>February 2047</v>
      </c>
      <c r="F749">
        <v>746</v>
      </c>
    </row>
    <row r="750" spans="1:6" x14ac:dyDescent="0.25">
      <c r="A750">
        <v>747</v>
      </c>
      <c r="B750" s="1" t="s">
        <v>5</v>
      </c>
      <c r="C750">
        <v>2047</v>
      </c>
      <c r="D750">
        <v>747</v>
      </c>
      <c r="E750" t="str">
        <f t="shared" si="11"/>
        <v>March 2047</v>
      </c>
      <c r="F750">
        <v>747</v>
      </c>
    </row>
    <row r="751" spans="1:6" x14ac:dyDescent="0.25">
      <c r="A751">
        <v>748</v>
      </c>
      <c r="B751" s="1" t="s">
        <v>7</v>
      </c>
      <c r="C751">
        <v>2047</v>
      </c>
      <c r="D751">
        <v>748</v>
      </c>
      <c r="E751" t="str">
        <f t="shared" si="11"/>
        <v>April 2047</v>
      </c>
      <c r="F751">
        <v>748</v>
      </c>
    </row>
    <row r="752" spans="1:6" x14ac:dyDescent="0.25">
      <c r="A752">
        <v>749</v>
      </c>
      <c r="B752" s="1" t="s">
        <v>8</v>
      </c>
      <c r="C752">
        <v>2047</v>
      </c>
      <c r="D752">
        <v>749</v>
      </c>
      <c r="E752" t="str">
        <f t="shared" si="11"/>
        <v>May 2047</v>
      </c>
      <c r="F752">
        <v>749</v>
      </c>
    </row>
    <row r="753" spans="1:6" x14ac:dyDescent="0.25">
      <c r="A753">
        <v>750</v>
      </c>
      <c r="B753" s="1" t="s">
        <v>11</v>
      </c>
      <c r="C753">
        <v>2047</v>
      </c>
      <c r="D753">
        <v>750</v>
      </c>
      <c r="E753" t="str">
        <f t="shared" si="11"/>
        <v>June 2047</v>
      </c>
      <c r="F753">
        <v>750</v>
      </c>
    </row>
    <row r="754" spans="1:6" x14ac:dyDescent="0.25">
      <c r="A754">
        <v>751</v>
      </c>
      <c r="B754" s="1" t="s">
        <v>12</v>
      </c>
      <c r="C754">
        <v>2047</v>
      </c>
      <c r="D754">
        <v>751</v>
      </c>
      <c r="E754" t="str">
        <f t="shared" si="11"/>
        <v>July 2047</v>
      </c>
      <c r="F754">
        <v>751</v>
      </c>
    </row>
    <row r="755" spans="1:6" x14ac:dyDescent="0.25">
      <c r="A755">
        <v>752</v>
      </c>
      <c r="B755" s="1" t="s">
        <v>6</v>
      </c>
      <c r="C755">
        <v>2047</v>
      </c>
      <c r="D755">
        <v>752</v>
      </c>
      <c r="E755" t="str">
        <f t="shared" si="11"/>
        <v>August 2047</v>
      </c>
      <c r="F755">
        <v>752</v>
      </c>
    </row>
    <row r="756" spans="1:6" x14ac:dyDescent="0.25">
      <c r="A756">
        <v>753</v>
      </c>
      <c r="B756" s="1" t="s">
        <v>13</v>
      </c>
      <c r="C756">
        <v>2047</v>
      </c>
      <c r="D756">
        <v>753</v>
      </c>
      <c r="E756" t="str">
        <f t="shared" si="11"/>
        <v>September 2047</v>
      </c>
      <c r="F756">
        <v>753</v>
      </c>
    </row>
    <row r="757" spans="1:6" x14ac:dyDescent="0.25">
      <c r="A757">
        <v>754</v>
      </c>
      <c r="B757" s="1" t="s">
        <v>14</v>
      </c>
      <c r="C757">
        <v>2047</v>
      </c>
      <c r="D757">
        <v>754</v>
      </c>
      <c r="E757" t="str">
        <f t="shared" si="11"/>
        <v>October 2047</v>
      </c>
      <c r="F757">
        <v>754</v>
      </c>
    </row>
    <row r="758" spans="1:6" x14ac:dyDescent="0.25">
      <c r="A758">
        <v>755</v>
      </c>
      <c r="B758" s="1" t="s">
        <v>15</v>
      </c>
      <c r="C758">
        <v>2047</v>
      </c>
      <c r="D758">
        <v>755</v>
      </c>
      <c r="E758" t="str">
        <f t="shared" si="11"/>
        <v>November 2047</v>
      </c>
      <c r="F758">
        <v>755</v>
      </c>
    </row>
    <row r="759" spans="1:6" x14ac:dyDescent="0.25">
      <c r="A759">
        <v>756</v>
      </c>
      <c r="B759" s="1" t="s">
        <v>16</v>
      </c>
      <c r="C759">
        <v>2047</v>
      </c>
      <c r="D759">
        <v>756</v>
      </c>
      <c r="E759" t="str">
        <f t="shared" si="11"/>
        <v>December 2047</v>
      </c>
      <c r="F759">
        <v>756</v>
      </c>
    </row>
    <row r="760" spans="1:6" x14ac:dyDescent="0.25">
      <c r="A760">
        <v>757</v>
      </c>
      <c r="B760" s="1" t="s">
        <v>9</v>
      </c>
      <c r="C760">
        <v>2048</v>
      </c>
      <c r="D760">
        <v>757</v>
      </c>
      <c r="E760" t="str">
        <f t="shared" si="11"/>
        <v>January 2048</v>
      </c>
      <c r="F760">
        <v>757</v>
      </c>
    </row>
    <row r="761" spans="1:6" x14ac:dyDescent="0.25">
      <c r="A761">
        <v>758</v>
      </c>
      <c r="B761" s="1" t="s">
        <v>10</v>
      </c>
      <c r="C761">
        <v>2048</v>
      </c>
      <c r="D761">
        <v>758</v>
      </c>
      <c r="E761" t="str">
        <f t="shared" si="11"/>
        <v>February 2048</v>
      </c>
      <c r="F761">
        <v>758</v>
      </c>
    </row>
    <row r="762" spans="1:6" x14ac:dyDescent="0.25">
      <c r="A762">
        <v>759</v>
      </c>
      <c r="B762" s="1" t="s">
        <v>5</v>
      </c>
      <c r="C762">
        <v>2048</v>
      </c>
      <c r="D762">
        <v>759</v>
      </c>
      <c r="E762" t="str">
        <f t="shared" si="11"/>
        <v>March 2048</v>
      </c>
      <c r="F762">
        <v>759</v>
      </c>
    </row>
    <row r="763" spans="1:6" x14ac:dyDescent="0.25">
      <c r="A763">
        <v>760</v>
      </c>
      <c r="B763" s="1" t="s">
        <v>7</v>
      </c>
      <c r="C763">
        <v>2048</v>
      </c>
      <c r="D763">
        <v>760</v>
      </c>
      <c r="E763" t="str">
        <f t="shared" si="11"/>
        <v>April 2048</v>
      </c>
      <c r="F763">
        <v>760</v>
      </c>
    </row>
    <row r="764" spans="1:6" x14ac:dyDescent="0.25">
      <c r="A764">
        <v>761</v>
      </c>
      <c r="B764" s="1" t="s">
        <v>8</v>
      </c>
      <c r="C764">
        <v>2048</v>
      </c>
      <c r="D764">
        <v>761</v>
      </c>
      <c r="E764" t="str">
        <f t="shared" si="11"/>
        <v>May 2048</v>
      </c>
      <c r="F764">
        <v>761</v>
      </c>
    </row>
    <row r="765" spans="1:6" x14ac:dyDescent="0.25">
      <c r="A765">
        <v>762</v>
      </c>
      <c r="B765" s="1" t="s">
        <v>11</v>
      </c>
      <c r="C765">
        <v>2048</v>
      </c>
      <c r="D765">
        <v>762</v>
      </c>
      <c r="E765" t="str">
        <f t="shared" si="11"/>
        <v>June 2048</v>
      </c>
      <c r="F765">
        <v>762</v>
      </c>
    </row>
    <row r="766" spans="1:6" x14ac:dyDescent="0.25">
      <c r="A766">
        <v>763</v>
      </c>
      <c r="B766" s="1" t="s">
        <v>12</v>
      </c>
      <c r="C766">
        <v>2048</v>
      </c>
      <c r="D766">
        <v>763</v>
      </c>
      <c r="E766" t="str">
        <f t="shared" si="11"/>
        <v>July 2048</v>
      </c>
      <c r="F766">
        <v>763</v>
      </c>
    </row>
    <row r="767" spans="1:6" x14ac:dyDescent="0.25">
      <c r="A767">
        <v>764</v>
      </c>
      <c r="B767" s="1" t="s">
        <v>6</v>
      </c>
      <c r="C767">
        <v>2048</v>
      </c>
      <c r="D767">
        <v>764</v>
      </c>
      <c r="E767" t="str">
        <f t="shared" si="11"/>
        <v>August 2048</v>
      </c>
      <c r="F767">
        <v>764</v>
      </c>
    </row>
    <row r="768" spans="1:6" x14ac:dyDescent="0.25">
      <c r="A768">
        <v>765</v>
      </c>
      <c r="B768" s="1" t="s">
        <v>13</v>
      </c>
      <c r="C768">
        <v>2048</v>
      </c>
      <c r="D768">
        <v>765</v>
      </c>
      <c r="E768" t="str">
        <f t="shared" si="11"/>
        <v>September 2048</v>
      </c>
      <c r="F768">
        <v>765</v>
      </c>
    </row>
    <row r="769" spans="1:6" x14ac:dyDescent="0.25">
      <c r="A769">
        <v>766</v>
      </c>
      <c r="B769" s="1" t="s">
        <v>14</v>
      </c>
      <c r="C769">
        <v>2048</v>
      </c>
      <c r="D769">
        <v>766</v>
      </c>
      <c r="E769" t="str">
        <f t="shared" si="11"/>
        <v>October 2048</v>
      </c>
      <c r="F769">
        <v>766</v>
      </c>
    </row>
    <row r="770" spans="1:6" x14ac:dyDescent="0.25">
      <c r="A770">
        <v>767</v>
      </c>
      <c r="B770" s="1" t="s">
        <v>15</v>
      </c>
      <c r="C770">
        <v>2048</v>
      </c>
      <c r="D770">
        <v>767</v>
      </c>
      <c r="E770" t="str">
        <f t="shared" si="11"/>
        <v>November 2048</v>
      </c>
      <c r="F770">
        <v>767</v>
      </c>
    </row>
    <row r="771" spans="1:6" x14ac:dyDescent="0.25">
      <c r="A771">
        <v>768</v>
      </c>
      <c r="B771" s="1" t="s">
        <v>16</v>
      </c>
      <c r="C771">
        <v>2048</v>
      </c>
      <c r="D771">
        <v>768</v>
      </c>
      <c r="E771" t="str">
        <f t="shared" si="11"/>
        <v>December 2048</v>
      </c>
      <c r="F771">
        <v>768</v>
      </c>
    </row>
    <row r="772" spans="1:6" x14ac:dyDescent="0.25">
      <c r="A772">
        <v>769</v>
      </c>
      <c r="B772" s="1" t="s">
        <v>9</v>
      </c>
      <c r="C772">
        <v>2049</v>
      </c>
      <c r="D772">
        <v>769</v>
      </c>
      <c r="E772" t="str">
        <f t="shared" si="11"/>
        <v>January 2049</v>
      </c>
      <c r="F772">
        <v>769</v>
      </c>
    </row>
    <row r="773" spans="1:6" x14ac:dyDescent="0.25">
      <c r="A773">
        <v>770</v>
      </c>
      <c r="B773" s="1" t="s">
        <v>10</v>
      </c>
      <c r="C773">
        <v>2049</v>
      </c>
      <c r="D773">
        <v>770</v>
      </c>
      <c r="E773" t="str">
        <f t="shared" ref="E773:E836" si="12">CONCATENATE(B773," ",C773)</f>
        <v>February 2049</v>
      </c>
      <c r="F773">
        <v>770</v>
      </c>
    </row>
    <row r="774" spans="1:6" x14ac:dyDescent="0.25">
      <c r="A774">
        <v>771</v>
      </c>
      <c r="B774" s="1" t="s">
        <v>5</v>
      </c>
      <c r="C774">
        <v>2049</v>
      </c>
      <c r="D774">
        <v>771</v>
      </c>
      <c r="E774" t="str">
        <f t="shared" si="12"/>
        <v>March 2049</v>
      </c>
      <c r="F774">
        <v>771</v>
      </c>
    </row>
    <row r="775" spans="1:6" x14ac:dyDescent="0.25">
      <c r="A775">
        <v>772</v>
      </c>
      <c r="B775" s="1" t="s">
        <v>7</v>
      </c>
      <c r="C775">
        <v>2049</v>
      </c>
      <c r="D775">
        <v>772</v>
      </c>
      <c r="E775" t="str">
        <f t="shared" si="12"/>
        <v>April 2049</v>
      </c>
      <c r="F775">
        <v>772</v>
      </c>
    </row>
    <row r="776" spans="1:6" x14ac:dyDescent="0.25">
      <c r="A776">
        <v>773</v>
      </c>
      <c r="B776" s="1" t="s">
        <v>8</v>
      </c>
      <c r="C776">
        <v>2049</v>
      </c>
      <c r="D776">
        <v>773</v>
      </c>
      <c r="E776" t="str">
        <f t="shared" si="12"/>
        <v>May 2049</v>
      </c>
      <c r="F776">
        <v>773</v>
      </c>
    </row>
    <row r="777" spans="1:6" x14ac:dyDescent="0.25">
      <c r="A777">
        <v>774</v>
      </c>
      <c r="B777" s="1" t="s">
        <v>11</v>
      </c>
      <c r="C777">
        <v>2049</v>
      </c>
      <c r="D777">
        <v>774</v>
      </c>
      <c r="E777" t="str">
        <f t="shared" si="12"/>
        <v>June 2049</v>
      </c>
      <c r="F777">
        <v>774</v>
      </c>
    </row>
    <row r="778" spans="1:6" x14ac:dyDescent="0.25">
      <c r="A778">
        <v>775</v>
      </c>
      <c r="B778" s="1" t="s">
        <v>12</v>
      </c>
      <c r="C778">
        <v>2049</v>
      </c>
      <c r="D778">
        <v>775</v>
      </c>
      <c r="E778" t="str">
        <f t="shared" si="12"/>
        <v>July 2049</v>
      </c>
      <c r="F778">
        <v>775</v>
      </c>
    </row>
    <row r="779" spans="1:6" x14ac:dyDescent="0.25">
      <c r="A779">
        <v>776</v>
      </c>
      <c r="B779" s="1" t="s">
        <v>6</v>
      </c>
      <c r="C779">
        <v>2049</v>
      </c>
      <c r="D779">
        <v>776</v>
      </c>
      <c r="E779" t="str">
        <f t="shared" si="12"/>
        <v>August 2049</v>
      </c>
      <c r="F779">
        <v>776</v>
      </c>
    </row>
    <row r="780" spans="1:6" x14ac:dyDescent="0.25">
      <c r="A780">
        <v>777</v>
      </c>
      <c r="B780" s="1" t="s">
        <v>13</v>
      </c>
      <c r="C780">
        <v>2049</v>
      </c>
      <c r="D780">
        <v>777</v>
      </c>
      <c r="E780" t="str">
        <f t="shared" si="12"/>
        <v>September 2049</v>
      </c>
      <c r="F780">
        <v>777</v>
      </c>
    </row>
    <row r="781" spans="1:6" x14ac:dyDescent="0.25">
      <c r="A781">
        <v>778</v>
      </c>
      <c r="B781" s="1" t="s">
        <v>14</v>
      </c>
      <c r="C781">
        <v>2049</v>
      </c>
      <c r="D781">
        <v>778</v>
      </c>
      <c r="E781" t="str">
        <f t="shared" si="12"/>
        <v>October 2049</v>
      </c>
      <c r="F781">
        <v>778</v>
      </c>
    </row>
    <row r="782" spans="1:6" x14ac:dyDescent="0.25">
      <c r="A782">
        <v>779</v>
      </c>
      <c r="B782" s="1" t="s">
        <v>15</v>
      </c>
      <c r="C782">
        <v>2049</v>
      </c>
      <c r="D782">
        <v>779</v>
      </c>
      <c r="E782" t="str">
        <f t="shared" si="12"/>
        <v>November 2049</v>
      </c>
      <c r="F782">
        <v>779</v>
      </c>
    </row>
    <row r="783" spans="1:6" x14ac:dyDescent="0.25">
      <c r="A783">
        <v>780</v>
      </c>
      <c r="B783" s="1" t="s">
        <v>16</v>
      </c>
      <c r="C783">
        <v>2049</v>
      </c>
      <c r="D783">
        <v>780</v>
      </c>
      <c r="E783" t="str">
        <f t="shared" si="12"/>
        <v>December 2049</v>
      </c>
      <c r="F783">
        <v>780</v>
      </c>
    </row>
    <row r="784" spans="1:6" x14ac:dyDescent="0.25">
      <c r="A784">
        <v>781</v>
      </c>
      <c r="B784" s="1" t="s">
        <v>9</v>
      </c>
      <c r="C784">
        <v>2050</v>
      </c>
      <c r="D784">
        <v>781</v>
      </c>
      <c r="E784" t="str">
        <f t="shared" si="12"/>
        <v>January 2050</v>
      </c>
      <c r="F784">
        <v>781</v>
      </c>
    </row>
    <row r="785" spans="1:6" x14ac:dyDescent="0.25">
      <c r="A785">
        <v>782</v>
      </c>
      <c r="B785" s="1" t="s">
        <v>10</v>
      </c>
      <c r="C785">
        <v>2050</v>
      </c>
      <c r="D785">
        <v>782</v>
      </c>
      <c r="E785" t="str">
        <f t="shared" si="12"/>
        <v>February 2050</v>
      </c>
      <c r="F785">
        <v>782</v>
      </c>
    </row>
    <row r="786" spans="1:6" x14ac:dyDescent="0.25">
      <c r="A786">
        <v>783</v>
      </c>
      <c r="B786" s="1" t="s">
        <v>5</v>
      </c>
      <c r="C786">
        <v>2050</v>
      </c>
      <c r="D786">
        <v>783</v>
      </c>
      <c r="E786" t="str">
        <f t="shared" si="12"/>
        <v>March 2050</v>
      </c>
      <c r="F786">
        <v>783</v>
      </c>
    </row>
    <row r="787" spans="1:6" x14ac:dyDescent="0.25">
      <c r="A787">
        <v>784</v>
      </c>
      <c r="B787" s="1" t="s">
        <v>7</v>
      </c>
      <c r="C787">
        <v>2050</v>
      </c>
      <c r="D787">
        <v>784</v>
      </c>
      <c r="E787" t="str">
        <f t="shared" si="12"/>
        <v>April 2050</v>
      </c>
      <c r="F787">
        <v>784</v>
      </c>
    </row>
    <row r="788" spans="1:6" x14ac:dyDescent="0.25">
      <c r="A788">
        <v>785</v>
      </c>
      <c r="B788" s="1" t="s">
        <v>8</v>
      </c>
      <c r="C788">
        <v>2050</v>
      </c>
      <c r="D788">
        <v>785</v>
      </c>
      <c r="E788" t="str">
        <f t="shared" si="12"/>
        <v>May 2050</v>
      </c>
      <c r="F788">
        <v>785</v>
      </c>
    </row>
    <row r="789" spans="1:6" x14ac:dyDescent="0.25">
      <c r="A789">
        <v>786</v>
      </c>
      <c r="B789" s="1" t="s">
        <v>11</v>
      </c>
      <c r="C789">
        <v>2050</v>
      </c>
      <c r="D789">
        <v>786</v>
      </c>
      <c r="E789" t="str">
        <f t="shared" si="12"/>
        <v>June 2050</v>
      </c>
      <c r="F789">
        <v>786</v>
      </c>
    </row>
    <row r="790" spans="1:6" x14ac:dyDescent="0.25">
      <c r="A790">
        <v>787</v>
      </c>
      <c r="B790" s="1" t="s">
        <v>12</v>
      </c>
      <c r="C790">
        <v>2050</v>
      </c>
      <c r="D790">
        <v>787</v>
      </c>
      <c r="E790" t="str">
        <f t="shared" si="12"/>
        <v>July 2050</v>
      </c>
      <c r="F790">
        <v>787</v>
      </c>
    </row>
    <row r="791" spans="1:6" x14ac:dyDescent="0.25">
      <c r="A791">
        <v>788</v>
      </c>
      <c r="B791" s="1" t="s">
        <v>6</v>
      </c>
      <c r="C791">
        <v>2050</v>
      </c>
      <c r="D791">
        <v>788</v>
      </c>
      <c r="E791" t="str">
        <f t="shared" si="12"/>
        <v>August 2050</v>
      </c>
      <c r="F791">
        <v>788</v>
      </c>
    </row>
    <row r="792" spans="1:6" x14ac:dyDescent="0.25">
      <c r="A792">
        <v>789</v>
      </c>
      <c r="B792" s="1" t="s">
        <v>13</v>
      </c>
      <c r="C792">
        <v>2050</v>
      </c>
      <c r="D792">
        <v>789</v>
      </c>
      <c r="E792" t="str">
        <f t="shared" si="12"/>
        <v>September 2050</v>
      </c>
      <c r="F792">
        <v>789</v>
      </c>
    </row>
    <row r="793" spans="1:6" x14ac:dyDescent="0.25">
      <c r="A793">
        <v>790</v>
      </c>
      <c r="B793" s="1" t="s">
        <v>14</v>
      </c>
      <c r="C793">
        <v>2050</v>
      </c>
      <c r="D793">
        <v>790</v>
      </c>
      <c r="E793" t="str">
        <f t="shared" si="12"/>
        <v>October 2050</v>
      </c>
      <c r="F793">
        <v>790</v>
      </c>
    </row>
    <row r="794" spans="1:6" x14ac:dyDescent="0.25">
      <c r="A794">
        <v>791</v>
      </c>
      <c r="B794" s="1" t="s">
        <v>15</v>
      </c>
      <c r="C794">
        <v>2050</v>
      </c>
      <c r="D794">
        <v>791</v>
      </c>
      <c r="E794" t="str">
        <f t="shared" si="12"/>
        <v>November 2050</v>
      </c>
      <c r="F794">
        <v>791</v>
      </c>
    </row>
    <row r="795" spans="1:6" x14ac:dyDescent="0.25">
      <c r="A795">
        <v>792</v>
      </c>
      <c r="B795" s="1" t="s">
        <v>16</v>
      </c>
      <c r="C795">
        <v>2050</v>
      </c>
      <c r="D795">
        <v>792</v>
      </c>
      <c r="E795" t="str">
        <f t="shared" si="12"/>
        <v>December 2050</v>
      </c>
      <c r="F795">
        <v>792</v>
      </c>
    </row>
    <row r="796" spans="1:6" x14ac:dyDescent="0.25">
      <c r="A796">
        <v>793</v>
      </c>
      <c r="B796" s="1" t="s">
        <v>9</v>
      </c>
      <c r="C796">
        <v>2051</v>
      </c>
      <c r="D796">
        <v>793</v>
      </c>
      <c r="E796" t="str">
        <f t="shared" si="12"/>
        <v>January 2051</v>
      </c>
      <c r="F796">
        <v>793</v>
      </c>
    </row>
    <row r="797" spans="1:6" x14ac:dyDescent="0.25">
      <c r="A797">
        <v>794</v>
      </c>
      <c r="B797" s="1" t="s">
        <v>10</v>
      </c>
      <c r="C797">
        <v>2051</v>
      </c>
      <c r="D797">
        <v>794</v>
      </c>
      <c r="E797" t="str">
        <f t="shared" si="12"/>
        <v>February 2051</v>
      </c>
      <c r="F797">
        <v>794</v>
      </c>
    </row>
    <row r="798" spans="1:6" x14ac:dyDescent="0.25">
      <c r="A798">
        <v>795</v>
      </c>
      <c r="B798" s="1" t="s">
        <v>5</v>
      </c>
      <c r="C798">
        <v>2051</v>
      </c>
      <c r="D798">
        <v>795</v>
      </c>
      <c r="E798" t="str">
        <f t="shared" si="12"/>
        <v>March 2051</v>
      </c>
      <c r="F798">
        <v>795</v>
      </c>
    </row>
    <row r="799" spans="1:6" x14ac:dyDescent="0.25">
      <c r="A799">
        <v>796</v>
      </c>
      <c r="B799" s="1" t="s">
        <v>7</v>
      </c>
      <c r="C799">
        <v>2051</v>
      </c>
      <c r="D799">
        <v>796</v>
      </c>
      <c r="E799" t="str">
        <f t="shared" si="12"/>
        <v>April 2051</v>
      </c>
      <c r="F799">
        <v>796</v>
      </c>
    </row>
    <row r="800" spans="1:6" x14ac:dyDescent="0.25">
      <c r="A800">
        <v>797</v>
      </c>
      <c r="B800" s="1" t="s">
        <v>8</v>
      </c>
      <c r="C800">
        <v>2051</v>
      </c>
      <c r="D800">
        <v>797</v>
      </c>
      <c r="E800" t="str">
        <f t="shared" si="12"/>
        <v>May 2051</v>
      </c>
      <c r="F800">
        <v>797</v>
      </c>
    </row>
    <row r="801" spans="1:6" x14ac:dyDescent="0.25">
      <c r="A801">
        <v>798</v>
      </c>
      <c r="B801" s="1" t="s">
        <v>11</v>
      </c>
      <c r="C801">
        <v>2051</v>
      </c>
      <c r="D801">
        <v>798</v>
      </c>
      <c r="E801" t="str">
        <f t="shared" si="12"/>
        <v>June 2051</v>
      </c>
      <c r="F801">
        <v>798</v>
      </c>
    </row>
    <row r="802" spans="1:6" x14ac:dyDescent="0.25">
      <c r="A802">
        <v>799</v>
      </c>
      <c r="B802" s="1" t="s">
        <v>12</v>
      </c>
      <c r="C802">
        <v>2051</v>
      </c>
      <c r="D802">
        <v>799</v>
      </c>
      <c r="E802" t="str">
        <f t="shared" si="12"/>
        <v>July 2051</v>
      </c>
      <c r="F802">
        <v>799</v>
      </c>
    </row>
    <row r="803" spans="1:6" x14ac:dyDescent="0.25">
      <c r="A803">
        <v>800</v>
      </c>
      <c r="B803" s="1" t="s">
        <v>6</v>
      </c>
      <c r="C803">
        <v>2051</v>
      </c>
      <c r="D803">
        <v>800</v>
      </c>
      <c r="E803" t="str">
        <f t="shared" si="12"/>
        <v>August 2051</v>
      </c>
      <c r="F803">
        <v>800</v>
      </c>
    </row>
    <row r="804" spans="1:6" x14ac:dyDescent="0.25">
      <c r="A804">
        <v>801</v>
      </c>
      <c r="B804" s="1" t="s">
        <v>13</v>
      </c>
      <c r="C804">
        <v>2051</v>
      </c>
      <c r="D804">
        <v>801</v>
      </c>
      <c r="E804" t="str">
        <f t="shared" si="12"/>
        <v>September 2051</v>
      </c>
      <c r="F804">
        <v>801</v>
      </c>
    </row>
    <row r="805" spans="1:6" x14ac:dyDescent="0.25">
      <c r="A805">
        <v>802</v>
      </c>
      <c r="B805" s="1" t="s">
        <v>14</v>
      </c>
      <c r="C805">
        <v>2051</v>
      </c>
      <c r="D805">
        <v>802</v>
      </c>
      <c r="E805" t="str">
        <f t="shared" si="12"/>
        <v>October 2051</v>
      </c>
      <c r="F805">
        <v>802</v>
      </c>
    </row>
    <row r="806" spans="1:6" x14ac:dyDescent="0.25">
      <c r="A806">
        <v>803</v>
      </c>
      <c r="B806" s="1" t="s">
        <v>15</v>
      </c>
      <c r="C806">
        <v>2051</v>
      </c>
      <c r="D806">
        <v>803</v>
      </c>
      <c r="E806" t="str">
        <f t="shared" si="12"/>
        <v>November 2051</v>
      </c>
      <c r="F806">
        <v>803</v>
      </c>
    </row>
    <row r="807" spans="1:6" x14ac:dyDescent="0.25">
      <c r="A807">
        <v>804</v>
      </c>
      <c r="B807" s="1" t="s">
        <v>16</v>
      </c>
      <c r="C807">
        <v>2051</v>
      </c>
      <c r="D807">
        <v>804</v>
      </c>
      <c r="E807" t="str">
        <f t="shared" si="12"/>
        <v>December 2051</v>
      </c>
      <c r="F807">
        <v>804</v>
      </c>
    </row>
    <row r="808" spans="1:6" x14ac:dyDescent="0.25">
      <c r="A808">
        <v>805</v>
      </c>
      <c r="B808" s="1" t="s">
        <v>9</v>
      </c>
      <c r="C808">
        <v>2052</v>
      </c>
      <c r="D808">
        <v>805</v>
      </c>
      <c r="E808" t="str">
        <f t="shared" si="12"/>
        <v>January 2052</v>
      </c>
      <c r="F808">
        <v>805</v>
      </c>
    </row>
    <row r="809" spans="1:6" x14ac:dyDescent="0.25">
      <c r="A809">
        <v>806</v>
      </c>
      <c r="B809" s="1" t="s">
        <v>10</v>
      </c>
      <c r="C809">
        <v>2052</v>
      </c>
      <c r="D809">
        <v>806</v>
      </c>
      <c r="E809" t="str">
        <f t="shared" si="12"/>
        <v>February 2052</v>
      </c>
      <c r="F809">
        <v>806</v>
      </c>
    </row>
    <row r="810" spans="1:6" x14ac:dyDescent="0.25">
      <c r="A810">
        <v>807</v>
      </c>
      <c r="B810" s="1" t="s">
        <v>5</v>
      </c>
      <c r="C810">
        <v>2052</v>
      </c>
      <c r="D810">
        <v>807</v>
      </c>
      <c r="E810" t="str">
        <f t="shared" si="12"/>
        <v>March 2052</v>
      </c>
      <c r="F810">
        <v>807</v>
      </c>
    </row>
    <row r="811" spans="1:6" x14ac:dyDescent="0.25">
      <c r="A811">
        <v>808</v>
      </c>
      <c r="B811" s="1" t="s">
        <v>7</v>
      </c>
      <c r="C811">
        <v>2052</v>
      </c>
      <c r="D811">
        <v>808</v>
      </c>
      <c r="E811" t="str">
        <f t="shared" si="12"/>
        <v>April 2052</v>
      </c>
      <c r="F811">
        <v>808</v>
      </c>
    </row>
    <row r="812" spans="1:6" x14ac:dyDescent="0.25">
      <c r="A812">
        <v>809</v>
      </c>
      <c r="B812" s="1" t="s">
        <v>8</v>
      </c>
      <c r="C812">
        <v>2052</v>
      </c>
      <c r="D812">
        <v>809</v>
      </c>
      <c r="E812" t="str">
        <f t="shared" si="12"/>
        <v>May 2052</v>
      </c>
      <c r="F812">
        <v>809</v>
      </c>
    </row>
    <row r="813" spans="1:6" x14ac:dyDescent="0.25">
      <c r="A813">
        <v>810</v>
      </c>
      <c r="B813" s="1" t="s">
        <v>11</v>
      </c>
      <c r="C813">
        <v>2052</v>
      </c>
      <c r="D813">
        <v>810</v>
      </c>
      <c r="E813" t="str">
        <f t="shared" si="12"/>
        <v>June 2052</v>
      </c>
      <c r="F813">
        <v>810</v>
      </c>
    </row>
    <row r="814" spans="1:6" x14ac:dyDescent="0.25">
      <c r="A814">
        <v>811</v>
      </c>
      <c r="B814" s="1" t="s">
        <v>12</v>
      </c>
      <c r="C814">
        <v>2052</v>
      </c>
      <c r="D814">
        <v>811</v>
      </c>
      <c r="E814" t="str">
        <f t="shared" si="12"/>
        <v>July 2052</v>
      </c>
      <c r="F814">
        <v>811</v>
      </c>
    </row>
    <row r="815" spans="1:6" x14ac:dyDescent="0.25">
      <c r="A815">
        <v>812</v>
      </c>
      <c r="B815" s="1" t="s">
        <v>6</v>
      </c>
      <c r="C815">
        <v>2052</v>
      </c>
      <c r="D815">
        <v>812</v>
      </c>
      <c r="E815" t="str">
        <f t="shared" si="12"/>
        <v>August 2052</v>
      </c>
      <c r="F815">
        <v>812</v>
      </c>
    </row>
    <row r="816" spans="1:6" x14ac:dyDescent="0.25">
      <c r="A816">
        <v>813</v>
      </c>
      <c r="B816" s="1" t="s">
        <v>13</v>
      </c>
      <c r="C816">
        <v>2052</v>
      </c>
      <c r="D816">
        <v>813</v>
      </c>
      <c r="E816" t="str">
        <f t="shared" si="12"/>
        <v>September 2052</v>
      </c>
      <c r="F816">
        <v>813</v>
      </c>
    </row>
    <row r="817" spans="1:6" x14ac:dyDescent="0.25">
      <c r="A817">
        <v>814</v>
      </c>
      <c r="B817" s="1" t="s">
        <v>14</v>
      </c>
      <c r="C817">
        <v>2052</v>
      </c>
      <c r="D817">
        <v>814</v>
      </c>
      <c r="E817" t="str">
        <f t="shared" si="12"/>
        <v>October 2052</v>
      </c>
      <c r="F817">
        <v>814</v>
      </c>
    </row>
    <row r="818" spans="1:6" x14ac:dyDescent="0.25">
      <c r="A818">
        <v>815</v>
      </c>
      <c r="B818" s="1" t="s">
        <v>15</v>
      </c>
      <c r="C818">
        <v>2052</v>
      </c>
      <c r="D818">
        <v>815</v>
      </c>
      <c r="E818" t="str">
        <f t="shared" si="12"/>
        <v>November 2052</v>
      </c>
      <c r="F818">
        <v>815</v>
      </c>
    </row>
    <row r="819" spans="1:6" x14ac:dyDescent="0.25">
      <c r="A819">
        <v>816</v>
      </c>
      <c r="B819" s="1" t="s">
        <v>16</v>
      </c>
      <c r="C819">
        <v>2052</v>
      </c>
      <c r="D819">
        <v>816</v>
      </c>
      <c r="E819" t="str">
        <f t="shared" si="12"/>
        <v>December 2052</v>
      </c>
      <c r="F819">
        <v>816</v>
      </c>
    </row>
    <row r="820" spans="1:6" x14ac:dyDescent="0.25">
      <c r="A820">
        <v>817</v>
      </c>
      <c r="B820" s="1" t="s">
        <v>9</v>
      </c>
      <c r="C820">
        <v>2053</v>
      </c>
      <c r="D820">
        <v>817</v>
      </c>
      <c r="E820" t="str">
        <f t="shared" si="12"/>
        <v>January 2053</v>
      </c>
      <c r="F820">
        <v>817</v>
      </c>
    </row>
    <row r="821" spans="1:6" x14ac:dyDescent="0.25">
      <c r="A821">
        <v>818</v>
      </c>
      <c r="B821" s="1" t="s">
        <v>10</v>
      </c>
      <c r="C821">
        <v>2053</v>
      </c>
      <c r="D821">
        <v>818</v>
      </c>
      <c r="E821" t="str">
        <f t="shared" si="12"/>
        <v>February 2053</v>
      </c>
      <c r="F821">
        <v>818</v>
      </c>
    </row>
    <row r="822" spans="1:6" x14ac:dyDescent="0.25">
      <c r="A822">
        <v>819</v>
      </c>
      <c r="B822" s="1" t="s">
        <v>5</v>
      </c>
      <c r="C822">
        <v>2053</v>
      </c>
      <c r="D822">
        <v>819</v>
      </c>
      <c r="E822" t="str">
        <f t="shared" si="12"/>
        <v>March 2053</v>
      </c>
      <c r="F822">
        <v>819</v>
      </c>
    </row>
    <row r="823" spans="1:6" x14ac:dyDescent="0.25">
      <c r="A823">
        <v>820</v>
      </c>
      <c r="B823" s="1" t="s">
        <v>7</v>
      </c>
      <c r="C823">
        <v>2053</v>
      </c>
      <c r="D823">
        <v>820</v>
      </c>
      <c r="E823" t="str">
        <f t="shared" si="12"/>
        <v>April 2053</v>
      </c>
      <c r="F823">
        <v>820</v>
      </c>
    </row>
    <row r="824" spans="1:6" x14ac:dyDescent="0.25">
      <c r="A824">
        <v>821</v>
      </c>
      <c r="B824" s="1" t="s">
        <v>8</v>
      </c>
      <c r="C824">
        <v>2053</v>
      </c>
      <c r="D824">
        <v>821</v>
      </c>
      <c r="E824" t="str">
        <f t="shared" si="12"/>
        <v>May 2053</v>
      </c>
      <c r="F824">
        <v>821</v>
      </c>
    </row>
    <row r="825" spans="1:6" x14ac:dyDescent="0.25">
      <c r="A825">
        <v>822</v>
      </c>
      <c r="B825" s="1" t="s">
        <v>11</v>
      </c>
      <c r="C825">
        <v>2053</v>
      </c>
      <c r="D825">
        <v>822</v>
      </c>
      <c r="E825" t="str">
        <f t="shared" si="12"/>
        <v>June 2053</v>
      </c>
      <c r="F825">
        <v>822</v>
      </c>
    </row>
    <row r="826" spans="1:6" x14ac:dyDescent="0.25">
      <c r="A826">
        <v>823</v>
      </c>
      <c r="B826" s="1" t="s">
        <v>12</v>
      </c>
      <c r="C826">
        <v>2053</v>
      </c>
      <c r="D826">
        <v>823</v>
      </c>
      <c r="E826" t="str">
        <f t="shared" si="12"/>
        <v>July 2053</v>
      </c>
      <c r="F826">
        <v>823</v>
      </c>
    </row>
    <row r="827" spans="1:6" x14ac:dyDescent="0.25">
      <c r="A827">
        <v>824</v>
      </c>
      <c r="B827" s="1" t="s">
        <v>6</v>
      </c>
      <c r="C827">
        <v>2053</v>
      </c>
      <c r="D827">
        <v>824</v>
      </c>
      <c r="E827" t="str">
        <f t="shared" si="12"/>
        <v>August 2053</v>
      </c>
      <c r="F827">
        <v>824</v>
      </c>
    </row>
    <row r="828" spans="1:6" x14ac:dyDescent="0.25">
      <c r="A828">
        <v>825</v>
      </c>
      <c r="B828" s="1" t="s">
        <v>13</v>
      </c>
      <c r="C828">
        <v>2053</v>
      </c>
      <c r="D828">
        <v>825</v>
      </c>
      <c r="E828" t="str">
        <f t="shared" si="12"/>
        <v>September 2053</v>
      </c>
      <c r="F828">
        <v>825</v>
      </c>
    </row>
    <row r="829" spans="1:6" x14ac:dyDescent="0.25">
      <c r="A829">
        <v>826</v>
      </c>
      <c r="B829" s="1" t="s">
        <v>14</v>
      </c>
      <c r="C829">
        <v>2053</v>
      </c>
      <c r="D829">
        <v>826</v>
      </c>
      <c r="E829" t="str">
        <f t="shared" si="12"/>
        <v>October 2053</v>
      </c>
      <c r="F829">
        <v>826</v>
      </c>
    </row>
    <row r="830" spans="1:6" x14ac:dyDescent="0.25">
      <c r="A830">
        <v>827</v>
      </c>
      <c r="B830" s="1" t="s">
        <v>15</v>
      </c>
      <c r="C830">
        <v>2053</v>
      </c>
      <c r="D830">
        <v>827</v>
      </c>
      <c r="E830" t="str">
        <f t="shared" si="12"/>
        <v>November 2053</v>
      </c>
      <c r="F830">
        <v>827</v>
      </c>
    </row>
    <row r="831" spans="1:6" x14ac:dyDescent="0.25">
      <c r="A831">
        <v>828</v>
      </c>
      <c r="B831" s="1" t="s">
        <v>16</v>
      </c>
      <c r="C831">
        <v>2053</v>
      </c>
      <c r="D831">
        <v>828</v>
      </c>
      <c r="E831" t="str">
        <f t="shared" si="12"/>
        <v>December 2053</v>
      </c>
      <c r="F831">
        <v>828</v>
      </c>
    </row>
    <row r="832" spans="1:6" x14ac:dyDescent="0.25">
      <c r="A832">
        <v>829</v>
      </c>
      <c r="B832" s="1" t="s">
        <v>9</v>
      </c>
      <c r="C832">
        <v>2054</v>
      </c>
      <c r="D832">
        <v>829</v>
      </c>
      <c r="E832" t="str">
        <f t="shared" si="12"/>
        <v>January 2054</v>
      </c>
      <c r="F832">
        <v>829</v>
      </c>
    </row>
    <row r="833" spans="1:6" x14ac:dyDescent="0.25">
      <c r="A833">
        <v>830</v>
      </c>
      <c r="B833" s="1" t="s">
        <v>10</v>
      </c>
      <c r="C833">
        <v>2054</v>
      </c>
      <c r="D833">
        <v>830</v>
      </c>
      <c r="E833" t="str">
        <f t="shared" si="12"/>
        <v>February 2054</v>
      </c>
      <c r="F833">
        <v>830</v>
      </c>
    </row>
    <row r="834" spans="1:6" x14ac:dyDescent="0.25">
      <c r="A834">
        <v>831</v>
      </c>
      <c r="B834" s="1" t="s">
        <v>5</v>
      </c>
      <c r="C834">
        <v>2054</v>
      </c>
      <c r="D834">
        <v>831</v>
      </c>
      <c r="E834" t="str">
        <f t="shared" si="12"/>
        <v>March 2054</v>
      </c>
      <c r="F834">
        <v>831</v>
      </c>
    </row>
    <row r="835" spans="1:6" x14ac:dyDescent="0.25">
      <c r="A835">
        <v>832</v>
      </c>
      <c r="B835" s="1" t="s">
        <v>7</v>
      </c>
      <c r="C835">
        <v>2054</v>
      </c>
      <c r="D835">
        <v>832</v>
      </c>
      <c r="E835" t="str">
        <f t="shared" si="12"/>
        <v>April 2054</v>
      </c>
      <c r="F835">
        <v>832</v>
      </c>
    </row>
    <row r="836" spans="1:6" x14ac:dyDescent="0.25">
      <c r="A836">
        <v>833</v>
      </c>
      <c r="B836" s="1" t="s">
        <v>8</v>
      </c>
      <c r="C836">
        <v>2054</v>
      </c>
      <c r="D836">
        <v>833</v>
      </c>
      <c r="E836" t="str">
        <f t="shared" si="12"/>
        <v>May 2054</v>
      </c>
      <c r="F836">
        <v>833</v>
      </c>
    </row>
    <row r="837" spans="1:6" x14ac:dyDescent="0.25">
      <c r="A837">
        <v>834</v>
      </c>
      <c r="B837" s="1" t="s">
        <v>11</v>
      </c>
      <c r="C837">
        <v>2054</v>
      </c>
      <c r="D837">
        <v>834</v>
      </c>
      <c r="E837" t="str">
        <f t="shared" ref="E837:E900" si="13">CONCATENATE(B837," ",C837)</f>
        <v>June 2054</v>
      </c>
      <c r="F837">
        <v>834</v>
      </c>
    </row>
    <row r="838" spans="1:6" x14ac:dyDescent="0.25">
      <c r="A838">
        <v>835</v>
      </c>
      <c r="B838" s="1" t="s">
        <v>12</v>
      </c>
      <c r="C838">
        <v>2054</v>
      </c>
      <c r="D838">
        <v>835</v>
      </c>
      <c r="E838" t="str">
        <f t="shared" si="13"/>
        <v>July 2054</v>
      </c>
      <c r="F838">
        <v>835</v>
      </c>
    </row>
    <row r="839" spans="1:6" x14ac:dyDescent="0.25">
      <c r="A839">
        <v>836</v>
      </c>
      <c r="B839" s="1" t="s">
        <v>6</v>
      </c>
      <c r="C839">
        <v>2054</v>
      </c>
      <c r="D839">
        <v>836</v>
      </c>
      <c r="E839" t="str">
        <f t="shared" si="13"/>
        <v>August 2054</v>
      </c>
      <c r="F839">
        <v>836</v>
      </c>
    </row>
    <row r="840" spans="1:6" x14ac:dyDescent="0.25">
      <c r="A840">
        <v>837</v>
      </c>
      <c r="B840" s="1" t="s">
        <v>13</v>
      </c>
      <c r="C840">
        <v>2054</v>
      </c>
      <c r="D840">
        <v>837</v>
      </c>
      <c r="E840" t="str">
        <f t="shared" si="13"/>
        <v>September 2054</v>
      </c>
      <c r="F840">
        <v>837</v>
      </c>
    </row>
    <row r="841" spans="1:6" x14ac:dyDescent="0.25">
      <c r="A841">
        <v>838</v>
      </c>
      <c r="B841" s="1" t="s">
        <v>14</v>
      </c>
      <c r="C841">
        <v>2054</v>
      </c>
      <c r="D841">
        <v>838</v>
      </c>
      <c r="E841" t="str">
        <f t="shared" si="13"/>
        <v>October 2054</v>
      </c>
      <c r="F841">
        <v>838</v>
      </c>
    </row>
    <row r="842" spans="1:6" x14ac:dyDescent="0.25">
      <c r="A842">
        <v>839</v>
      </c>
      <c r="B842" s="1" t="s">
        <v>15</v>
      </c>
      <c r="C842">
        <v>2054</v>
      </c>
      <c r="D842">
        <v>839</v>
      </c>
      <c r="E842" t="str">
        <f t="shared" si="13"/>
        <v>November 2054</v>
      </c>
      <c r="F842">
        <v>839</v>
      </c>
    </row>
    <row r="843" spans="1:6" x14ac:dyDescent="0.25">
      <c r="A843">
        <v>840</v>
      </c>
      <c r="B843" s="1" t="s">
        <v>16</v>
      </c>
      <c r="C843">
        <v>2054</v>
      </c>
      <c r="D843">
        <v>840</v>
      </c>
      <c r="E843" t="str">
        <f t="shared" si="13"/>
        <v>December 2054</v>
      </c>
      <c r="F843">
        <v>840</v>
      </c>
    </row>
    <row r="844" spans="1:6" x14ac:dyDescent="0.25">
      <c r="A844">
        <v>841</v>
      </c>
      <c r="B844" s="1" t="s">
        <v>9</v>
      </c>
      <c r="C844">
        <v>2055</v>
      </c>
      <c r="D844">
        <v>841</v>
      </c>
      <c r="E844" t="str">
        <f t="shared" si="13"/>
        <v>January 2055</v>
      </c>
      <c r="F844">
        <v>841</v>
      </c>
    </row>
    <row r="845" spans="1:6" x14ac:dyDescent="0.25">
      <c r="A845">
        <v>842</v>
      </c>
      <c r="B845" s="1" t="s">
        <v>10</v>
      </c>
      <c r="C845">
        <v>2055</v>
      </c>
      <c r="D845">
        <v>842</v>
      </c>
      <c r="E845" t="str">
        <f t="shared" si="13"/>
        <v>February 2055</v>
      </c>
      <c r="F845">
        <v>842</v>
      </c>
    </row>
    <row r="846" spans="1:6" x14ac:dyDescent="0.25">
      <c r="A846">
        <v>843</v>
      </c>
      <c r="B846" s="1" t="s">
        <v>5</v>
      </c>
      <c r="C846">
        <v>2055</v>
      </c>
      <c r="D846">
        <v>843</v>
      </c>
      <c r="E846" t="str">
        <f t="shared" si="13"/>
        <v>March 2055</v>
      </c>
      <c r="F846">
        <v>843</v>
      </c>
    </row>
    <row r="847" spans="1:6" x14ac:dyDescent="0.25">
      <c r="A847">
        <v>844</v>
      </c>
      <c r="B847" s="1" t="s">
        <v>7</v>
      </c>
      <c r="C847">
        <v>2055</v>
      </c>
      <c r="D847">
        <v>844</v>
      </c>
      <c r="E847" t="str">
        <f t="shared" si="13"/>
        <v>April 2055</v>
      </c>
      <c r="F847">
        <v>844</v>
      </c>
    </row>
    <row r="848" spans="1:6" x14ac:dyDescent="0.25">
      <c r="A848">
        <v>845</v>
      </c>
      <c r="B848" s="1" t="s">
        <v>8</v>
      </c>
      <c r="C848">
        <v>2055</v>
      </c>
      <c r="D848">
        <v>845</v>
      </c>
      <c r="E848" t="str">
        <f t="shared" si="13"/>
        <v>May 2055</v>
      </c>
      <c r="F848">
        <v>845</v>
      </c>
    </row>
    <row r="849" spans="1:6" x14ac:dyDescent="0.25">
      <c r="A849">
        <v>846</v>
      </c>
      <c r="B849" s="1" t="s">
        <v>11</v>
      </c>
      <c r="C849">
        <v>2055</v>
      </c>
      <c r="D849">
        <v>846</v>
      </c>
      <c r="E849" t="str">
        <f t="shared" si="13"/>
        <v>June 2055</v>
      </c>
      <c r="F849">
        <v>846</v>
      </c>
    </row>
    <row r="850" spans="1:6" x14ac:dyDescent="0.25">
      <c r="A850">
        <v>847</v>
      </c>
      <c r="B850" s="1" t="s">
        <v>12</v>
      </c>
      <c r="C850">
        <v>2055</v>
      </c>
      <c r="D850">
        <v>847</v>
      </c>
      <c r="E850" t="str">
        <f t="shared" si="13"/>
        <v>July 2055</v>
      </c>
      <c r="F850">
        <v>847</v>
      </c>
    </row>
    <row r="851" spans="1:6" x14ac:dyDescent="0.25">
      <c r="A851">
        <v>848</v>
      </c>
      <c r="B851" s="1" t="s">
        <v>6</v>
      </c>
      <c r="C851">
        <v>2055</v>
      </c>
      <c r="D851">
        <v>848</v>
      </c>
      <c r="E851" t="str">
        <f t="shared" si="13"/>
        <v>August 2055</v>
      </c>
      <c r="F851">
        <v>848</v>
      </c>
    </row>
    <row r="852" spans="1:6" x14ac:dyDescent="0.25">
      <c r="A852">
        <v>849</v>
      </c>
      <c r="B852" s="1" t="s">
        <v>13</v>
      </c>
      <c r="C852">
        <v>2055</v>
      </c>
      <c r="D852">
        <v>849</v>
      </c>
      <c r="E852" t="str">
        <f t="shared" si="13"/>
        <v>September 2055</v>
      </c>
      <c r="F852">
        <v>849</v>
      </c>
    </row>
    <row r="853" spans="1:6" x14ac:dyDescent="0.25">
      <c r="A853">
        <v>850</v>
      </c>
      <c r="B853" s="1" t="s">
        <v>14</v>
      </c>
      <c r="C853">
        <v>2055</v>
      </c>
      <c r="D853">
        <v>850</v>
      </c>
      <c r="E853" t="str">
        <f t="shared" si="13"/>
        <v>October 2055</v>
      </c>
      <c r="F853">
        <v>850</v>
      </c>
    </row>
    <row r="854" spans="1:6" x14ac:dyDescent="0.25">
      <c r="A854">
        <v>851</v>
      </c>
      <c r="B854" s="1" t="s">
        <v>15</v>
      </c>
      <c r="C854">
        <v>2055</v>
      </c>
      <c r="D854">
        <v>851</v>
      </c>
      <c r="E854" t="str">
        <f t="shared" si="13"/>
        <v>November 2055</v>
      </c>
      <c r="F854">
        <v>851</v>
      </c>
    </row>
    <row r="855" spans="1:6" x14ac:dyDescent="0.25">
      <c r="A855">
        <v>852</v>
      </c>
      <c r="B855" s="1" t="s">
        <v>16</v>
      </c>
      <c r="C855">
        <v>2055</v>
      </c>
      <c r="D855">
        <v>852</v>
      </c>
      <c r="E855" t="str">
        <f t="shared" si="13"/>
        <v>December 2055</v>
      </c>
      <c r="F855">
        <v>852</v>
      </c>
    </row>
    <row r="856" spans="1:6" x14ac:dyDescent="0.25">
      <c r="A856">
        <v>853</v>
      </c>
      <c r="B856" s="1" t="s">
        <v>9</v>
      </c>
      <c r="C856">
        <v>2056</v>
      </c>
      <c r="D856">
        <v>853</v>
      </c>
      <c r="E856" t="str">
        <f t="shared" si="13"/>
        <v>January 2056</v>
      </c>
      <c r="F856">
        <v>853</v>
      </c>
    </row>
    <row r="857" spans="1:6" x14ac:dyDescent="0.25">
      <c r="A857">
        <v>854</v>
      </c>
      <c r="B857" s="1" t="s">
        <v>10</v>
      </c>
      <c r="C857">
        <v>2056</v>
      </c>
      <c r="D857">
        <v>854</v>
      </c>
      <c r="E857" t="str">
        <f t="shared" si="13"/>
        <v>February 2056</v>
      </c>
      <c r="F857">
        <v>854</v>
      </c>
    </row>
    <row r="858" spans="1:6" x14ac:dyDescent="0.25">
      <c r="A858">
        <v>855</v>
      </c>
      <c r="B858" s="1" t="s">
        <v>5</v>
      </c>
      <c r="C858">
        <v>2056</v>
      </c>
      <c r="D858">
        <v>855</v>
      </c>
      <c r="E858" t="str">
        <f t="shared" si="13"/>
        <v>March 2056</v>
      </c>
      <c r="F858">
        <v>855</v>
      </c>
    </row>
    <row r="859" spans="1:6" x14ac:dyDescent="0.25">
      <c r="A859">
        <v>856</v>
      </c>
      <c r="B859" s="1" t="s">
        <v>7</v>
      </c>
      <c r="C859">
        <v>2056</v>
      </c>
      <c r="D859">
        <v>856</v>
      </c>
      <c r="E859" t="str">
        <f t="shared" si="13"/>
        <v>April 2056</v>
      </c>
      <c r="F859">
        <v>856</v>
      </c>
    </row>
    <row r="860" spans="1:6" x14ac:dyDescent="0.25">
      <c r="A860">
        <v>857</v>
      </c>
      <c r="B860" s="1" t="s">
        <v>8</v>
      </c>
      <c r="C860">
        <v>2056</v>
      </c>
      <c r="D860">
        <v>857</v>
      </c>
      <c r="E860" t="str">
        <f t="shared" si="13"/>
        <v>May 2056</v>
      </c>
      <c r="F860">
        <v>857</v>
      </c>
    </row>
    <row r="861" spans="1:6" x14ac:dyDescent="0.25">
      <c r="A861">
        <v>858</v>
      </c>
      <c r="B861" s="1" t="s">
        <v>11</v>
      </c>
      <c r="C861">
        <v>2056</v>
      </c>
      <c r="D861">
        <v>858</v>
      </c>
      <c r="E861" t="str">
        <f t="shared" si="13"/>
        <v>June 2056</v>
      </c>
      <c r="F861">
        <v>858</v>
      </c>
    </row>
    <row r="862" spans="1:6" x14ac:dyDescent="0.25">
      <c r="A862">
        <v>859</v>
      </c>
      <c r="B862" s="1" t="s">
        <v>12</v>
      </c>
      <c r="C862">
        <v>2056</v>
      </c>
      <c r="D862">
        <v>859</v>
      </c>
      <c r="E862" t="str">
        <f t="shared" si="13"/>
        <v>July 2056</v>
      </c>
      <c r="F862">
        <v>859</v>
      </c>
    </row>
    <row r="863" spans="1:6" x14ac:dyDescent="0.25">
      <c r="A863">
        <v>860</v>
      </c>
      <c r="B863" s="1" t="s">
        <v>6</v>
      </c>
      <c r="C863">
        <v>2056</v>
      </c>
      <c r="D863">
        <v>860</v>
      </c>
      <c r="E863" t="str">
        <f t="shared" si="13"/>
        <v>August 2056</v>
      </c>
      <c r="F863">
        <v>860</v>
      </c>
    </row>
    <row r="864" spans="1:6" x14ac:dyDescent="0.25">
      <c r="A864">
        <v>861</v>
      </c>
      <c r="B864" s="1" t="s">
        <v>13</v>
      </c>
      <c r="C864">
        <v>2056</v>
      </c>
      <c r="D864">
        <v>861</v>
      </c>
      <c r="E864" t="str">
        <f t="shared" si="13"/>
        <v>September 2056</v>
      </c>
      <c r="F864">
        <v>861</v>
      </c>
    </row>
    <row r="865" spans="1:6" x14ac:dyDescent="0.25">
      <c r="A865">
        <v>862</v>
      </c>
      <c r="B865" s="1" t="s">
        <v>14</v>
      </c>
      <c r="C865">
        <v>2056</v>
      </c>
      <c r="D865">
        <v>862</v>
      </c>
      <c r="E865" t="str">
        <f t="shared" si="13"/>
        <v>October 2056</v>
      </c>
      <c r="F865">
        <v>862</v>
      </c>
    </row>
    <row r="866" spans="1:6" x14ac:dyDescent="0.25">
      <c r="A866">
        <v>863</v>
      </c>
      <c r="B866" s="1" t="s">
        <v>15</v>
      </c>
      <c r="C866">
        <v>2056</v>
      </c>
      <c r="D866">
        <v>863</v>
      </c>
      <c r="E866" t="str">
        <f t="shared" si="13"/>
        <v>November 2056</v>
      </c>
      <c r="F866">
        <v>863</v>
      </c>
    </row>
    <row r="867" spans="1:6" x14ac:dyDescent="0.25">
      <c r="A867">
        <v>864</v>
      </c>
      <c r="B867" s="1" t="s">
        <v>16</v>
      </c>
      <c r="C867">
        <v>2056</v>
      </c>
      <c r="D867">
        <v>864</v>
      </c>
      <c r="E867" t="str">
        <f t="shared" si="13"/>
        <v>December 2056</v>
      </c>
      <c r="F867">
        <v>864</v>
      </c>
    </row>
    <row r="868" spans="1:6" x14ac:dyDescent="0.25">
      <c r="A868">
        <v>865</v>
      </c>
      <c r="B868" s="1" t="s">
        <v>9</v>
      </c>
      <c r="C868">
        <v>2057</v>
      </c>
      <c r="D868">
        <v>865</v>
      </c>
      <c r="E868" t="str">
        <f t="shared" si="13"/>
        <v>January 2057</v>
      </c>
      <c r="F868">
        <v>865</v>
      </c>
    </row>
    <row r="869" spans="1:6" x14ac:dyDescent="0.25">
      <c r="A869">
        <v>866</v>
      </c>
      <c r="B869" s="1" t="s">
        <v>10</v>
      </c>
      <c r="C869">
        <v>2057</v>
      </c>
      <c r="D869">
        <v>866</v>
      </c>
      <c r="E869" t="str">
        <f t="shared" si="13"/>
        <v>February 2057</v>
      </c>
      <c r="F869">
        <v>866</v>
      </c>
    </row>
    <row r="870" spans="1:6" x14ac:dyDescent="0.25">
      <c r="A870">
        <v>867</v>
      </c>
      <c r="B870" s="1" t="s">
        <v>5</v>
      </c>
      <c r="C870">
        <v>2057</v>
      </c>
      <c r="D870">
        <v>867</v>
      </c>
      <c r="E870" t="str">
        <f t="shared" si="13"/>
        <v>March 2057</v>
      </c>
      <c r="F870">
        <v>867</v>
      </c>
    </row>
    <row r="871" spans="1:6" x14ac:dyDescent="0.25">
      <c r="A871">
        <v>868</v>
      </c>
      <c r="B871" s="1" t="s">
        <v>7</v>
      </c>
      <c r="C871">
        <v>2057</v>
      </c>
      <c r="D871">
        <v>868</v>
      </c>
      <c r="E871" t="str">
        <f t="shared" si="13"/>
        <v>April 2057</v>
      </c>
      <c r="F871">
        <v>868</v>
      </c>
    </row>
    <row r="872" spans="1:6" x14ac:dyDescent="0.25">
      <c r="A872">
        <v>869</v>
      </c>
      <c r="B872" s="1" t="s">
        <v>8</v>
      </c>
      <c r="C872">
        <v>2057</v>
      </c>
      <c r="D872">
        <v>869</v>
      </c>
      <c r="E872" t="str">
        <f t="shared" si="13"/>
        <v>May 2057</v>
      </c>
      <c r="F872">
        <v>869</v>
      </c>
    </row>
    <row r="873" spans="1:6" x14ac:dyDescent="0.25">
      <c r="A873">
        <v>870</v>
      </c>
      <c r="B873" s="1" t="s">
        <v>11</v>
      </c>
      <c r="C873">
        <v>2057</v>
      </c>
      <c r="D873">
        <v>870</v>
      </c>
      <c r="E873" t="str">
        <f t="shared" si="13"/>
        <v>June 2057</v>
      </c>
      <c r="F873">
        <v>870</v>
      </c>
    </row>
    <row r="874" spans="1:6" x14ac:dyDescent="0.25">
      <c r="A874">
        <v>871</v>
      </c>
      <c r="B874" s="1" t="s">
        <v>12</v>
      </c>
      <c r="C874">
        <v>2057</v>
      </c>
      <c r="D874">
        <v>871</v>
      </c>
      <c r="E874" t="str">
        <f t="shared" si="13"/>
        <v>July 2057</v>
      </c>
      <c r="F874">
        <v>871</v>
      </c>
    </row>
    <row r="875" spans="1:6" x14ac:dyDescent="0.25">
      <c r="A875">
        <v>872</v>
      </c>
      <c r="B875" s="1" t="s">
        <v>6</v>
      </c>
      <c r="C875">
        <v>2057</v>
      </c>
      <c r="D875">
        <v>872</v>
      </c>
      <c r="E875" t="str">
        <f t="shared" si="13"/>
        <v>August 2057</v>
      </c>
      <c r="F875">
        <v>872</v>
      </c>
    </row>
    <row r="876" spans="1:6" x14ac:dyDescent="0.25">
      <c r="A876">
        <v>873</v>
      </c>
      <c r="B876" s="1" t="s">
        <v>13</v>
      </c>
      <c r="C876">
        <v>2057</v>
      </c>
      <c r="D876">
        <v>873</v>
      </c>
      <c r="E876" t="str">
        <f t="shared" si="13"/>
        <v>September 2057</v>
      </c>
      <c r="F876">
        <v>873</v>
      </c>
    </row>
    <row r="877" spans="1:6" x14ac:dyDescent="0.25">
      <c r="A877">
        <v>874</v>
      </c>
      <c r="B877" s="1" t="s">
        <v>14</v>
      </c>
      <c r="C877">
        <v>2057</v>
      </c>
      <c r="D877">
        <v>874</v>
      </c>
      <c r="E877" t="str">
        <f t="shared" si="13"/>
        <v>October 2057</v>
      </c>
      <c r="F877">
        <v>874</v>
      </c>
    </row>
    <row r="878" spans="1:6" x14ac:dyDescent="0.25">
      <c r="A878">
        <v>875</v>
      </c>
      <c r="B878" s="1" t="s">
        <v>15</v>
      </c>
      <c r="C878">
        <v>2057</v>
      </c>
      <c r="D878">
        <v>875</v>
      </c>
      <c r="E878" t="str">
        <f t="shared" si="13"/>
        <v>November 2057</v>
      </c>
      <c r="F878">
        <v>875</v>
      </c>
    </row>
    <row r="879" spans="1:6" x14ac:dyDescent="0.25">
      <c r="A879">
        <v>876</v>
      </c>
      <c r="B879" s="1" t="s">
        <v>16</v>
      </c>
      <c r="C879">
        <v>2057</v>
      </c>
      <c r="D879">
        <v>876</v>
      </c>
      <c r="E879" t="str">
        <f t="shared" si="13"/>
        <v>December 2057</v>
      </c>
      <c r="F879">
        <v>876</v>
      </c>
    </row>
    <row r="880" spans="1:6" x14ac:dyDescent="0.25">
      <c r="A880">
        <v>877</v>
      </c>
      <c r="B880" s="1" t="s">
        <v>9</v>
      </c>
      <c r="C880">
        <v>2058</v>
      </c>
      <c r="D880">
        <v>877</v>
      </c>
      <c r="E880" t="str">
        <f t="shared" si="13"/>
        <v>January 2058</v>
      </c>
      <c r="F880">
        <v>877</v>
      </c>
    </row>
    <row r="881" spans="1:6" x14ac:dyDescent="0.25">
      <c r="A881">
        <v>878</v>
      </c>
      <c r="B881" s="1" t="s">
        <v>10</v>
      </c>
      <c r="C881">
        <v>2058</v>
      </c>
      <c r="D881">
        <v>878</v>
      </c>
      <c r="E881" t="str">
        <f t="shared" si="13"/>
        <v>February 2058</v>
      </c>
      <c r="F881">
        <v>878</v>
      </c>
    </row>
    <row r="882" spans="1:6" x14ac:dyDescent="0.25">
      <c r="A882">
        <v>879</v>
      </c>
      <c r="B882" s="1" t="s">
        <v>5</v>
      </c>
      <c r="C882">
        <v>2058</v>
      </c>
      <c r="D882">
        <v>879</v>
      </c>
      <c r="E882" t="str">
        <f t="shared" si="13"/>
        <v>March 2058</v>
      </c>
      <c r="F882">
        <v>879</v>
      </c>
    </row>
    <row r="883" spans="1:6" x14ac:dyDescent="0.25">
      <c r="A883">
        <v>880</v>
      </c>
      <c r="B883" s="1" t="s">
        <v>7</v>
      </c>
      <c r="C883">
        <v>2058</v>
      </c>
      <c r="D883">
        <v>880</v>
      </c>
      <c r="E883" t="str">
        <f t="shared" si="13"/>
        <v>April 2058</v>
      </c>
      <c r="F883">
        <v>880</v>
      </c>
    </row>
    <row r="884" spans="1:6" x14ac:dyDescent="0.25">
      <c r="A884">
        <v>881</v>
      </c>
      <c r="B884" s="1" t="s">
        <v>8</v>
      </c>
      <c r="C884">
        <v>2058</v>
      </c>
      <c r="D884">
        <v>881</v>
      </c>
      <c r="E884" t="str">
        <f t="shared" si="13"/>
        <v>May 2058</v>
      </c>
      <c r="F884">
        <v>881</v>
      </c>
    </row>
    <row r="885" spans="1:6" x14ac:dyDescent="0.25">
      <c r="A885">
        <v>882</v>
      </c>
      <c r="B885" s="1" t="s">
        <v>11</v>
      </c>
      <c r="C885">
        <v>2058</v>
      </c>
      <c r="D885">
        <v>882</v>
      </c>
      <c r="E885" t="str">
        <f t="shared" si="13"/>
        <v>June 2058</v>
      </c>
      <c r="F885">
        <v>882</v>
      </c>
    </row>
    <row r="886" spans="1:6" x14ac:dyDescent="0.25">
      <c r="A886">
        <v>883</v>
      </c>
      <c r="B886" s="1" t="s">
        <v>12</v>
      </c>
      <c r="C886">
        <v>2058</v>
      </c>
      <c r="D886">
        <v>883</v>
      </c>
      <c r="E886" t="str">
        <f t="shared" si="13"/>
        <v>July 2058</v>
      </c>
      <c r="F886">
        <v>883</v>
      </c>
    </row>
    <row r="887" spans="1:6" x14ac:dyDescent="0.25">
      <c r="A887">
        <v>884</v>
      </c>
      <c r="B887" s="1" t="s">
        <v>6</v>
      </c>
      <c r="C887">
        <v>2058</v>
      </c>
      <c r="D887">
        <v>884</v>
      </c>
      <c r="E887" t="str">
        <f t="shared" si="13"/>
        <v>August 2058</v>
      </c>
      <c r="F887">
        <v>884</v>
      </c>
    </row>
    <row r="888" spans="1:6" x14ac:dyDescent="0.25">
      <c r="A888">
        <v>885</v>
      </c>
      <c r="B888" s="1" t="s">
        <v>13</v>
      </c>
      <c r="C888">
        <v>2058</v>
      </c>
      <c r="D888">
        <v>885</v>
      </c>
      <c r="E888" t="str">
        <f t="shared" si="13"/>
        <v>September 2058</v>
      </c>
      <c r="F888">
        <v>885</v>
      </c>
    </row>
    <row r="889" spans="1:6" x14ac:dyDescent="0.25">
      <c r="A889">
        <v>886</v>
      </c>
      <c r="B889" s="1" t="s">
        <v>14</v>
      </c>
      <c r="C889">
        <v>2058</v>
      </c>
      <c r="D889">
        <v>886</v>
      </c>
      <c r="E889" t="str">
        <f t="shared" si="13"/>
        <v>October 2058</v>
      </c>
      <c r="F889">
        <v>886</v>
      </c>
    </row>
    <row r="890" spans="1:6" x14ac:dyDescent="0.25">
      <c r="A890">
        <v>887</v>
      </c>
      <c r="B890" s="1" t="s">
        <v>15</v>
      </c>
      <c r="C890">
        <v>2058</v>
      </c>
      <c r="D890">
        <v>887</v>
      </c>
      <c r="E890" t="str">
        <f t="shared" si="13"/>
        <v>November 2058</v>
      </c>
      <c r="F890">
        <v>887</v>
      </c>
    </row>
    <row r="891" spans="1:6" x14ac:dyDescent="0.25">
      <c r="A891">
        <v>888</v>
      </c>
      <c r="B891" s="1" t="s">
        <v>16</v>
      </c>
      <c r="C891">
        <v>2058</v>
      </c>
      <c r="D891">
        <v>888</v>
      </c>
      <c r="E891" t="str">
        <f t="shared" si="13"/>
        <v>December 2058</v>
      </c>
      <c r="F891">
        <v>888</v>
      </c>
    </row>
    <row r="892" spans="1:6" x14ac:dyDescent="0.25">
      <c r="A892">
        <v>889</v>
      </c>
      <c r="B892" s="1" t="s">
        <v>9</v>
      </c>
      <c r="C892">
        <v>2059</v>
      </c>
      <c r="D892">
        <v>889</v>
      </c>
      <c r="E892" t="str">
        <f t="shared" si="13"/>
        <v>January 2059</v>
      </c>
      <c r="F892">
        <v>889</v>
      </c>
    </row>
    <row r="893" spans="1:6" x14ac:dyDescent="0.25">
      <c r="A893">
        <v>890</v>
      </c>
      <c r="B893" s="1" t="s">
        <v>10</v>
      </c>
      <c r="C893">
        <v>2059</v>
      </c>
      <c r="D893">
        <v>890</v>
      </c>
      <c r="E893" t="str">
        <f t="shared" si="13"/>
        <v>February 2059</v>
      </c>
      <c r="F893">
        <v>890</v>
      </c>
    </row>
    <row r="894" spans="1:6" x14ac:dyDescent="0.25">
      <c r="A894">
        <v>891</v>
      </c>
      <c r="B894" s="1" t="s">
        <v>5</v>
      </c>
      <c r="C894">
        <v>2059</v>
      </c>
      <c r="D894">
        <v>891</v>
      </c>
      <c r="E894" t="str">
        <f t="shared" si="13"/>
        <v>March 2059</v>
      </c>
      <c r="F894">
        <v>891</v>
      </c>
    </row>
    <row r="895" spans="1:6" x14ac:dyDescent="0.25">
      <c r="A895">
        <v>892</v>
      </c>
      <c r="B895" s="1" t="s">
        <v>7</v>
      </c>
      <c r="C895">
        <v>2059</v>
      </c>
      <c r="D895">
        <v>892</v>
      </c>
      <c r="E895" t="str">
        <f t="shared" si="13"/>
        <v>April 2059</v>
      </c>
      <c r="F895">
        <v>892</v>
      </c>
    </row>
    <row r="896" spans="1:6" x14ac:dyDescent="0.25">
      <c r="A896">
        <v>893</v>
      </c>
      <c r="B896" s="1" t="s">
        <v>8</v>
      </c>
      <c r="C896">
        <v>2059</v>
      </c>
      <c r="D896">
        <v>893</v>
      </c>
      <c r="E896" t="str">
        <f t="shared" si="13"/>
        <v>May 2059</v>
      </c>
      <c r="F896">
        <v>893</v>
      </c>
    </row>
    <row r="897" spans="1:6" x14ac:dyDescent="0.25">
      <c r="A897">
        <v>894</v>
      </c>
      <c r="B897" s="1" t="s">
        <v>11</v>
      </c>
      <c r="C897">
        <v>2059</v>
      </c>
      <c r="D897">
        <v>894</v>
      </c>
      <c r="E897" t="str">
        <f t="shared" si="13"/>
        <v>June 2059</v>
      </c>
      <c r="F897">
        <v>894</v>
      </c>
    </row>
    <row r="898" spans="1:6" x14ac:dyDescent="0.25">
      <c r="A898">
        <v>895</v>
      </c>
      <c r="B898" s="1" t="s">
        <v>12</v>
      </c>
      <c r="C898">
        <v>2059</v>
      </c>
      <c r="D898">
        <v>895</v>
      </c>
      <c r="E898" t="str">
        <f t="shared" si="13"/>
        <v>July 2059</v>
      </c>
      <c r="F898">
        <v>895</v>
      </c>
    </row>
    <row r="899" spans="1:6" x14ac:dyDescent="0.25">
      <c r="A899">
        <v>896</v>
      </c>
      <c r="B899" s="1" t="s">
        <v>6</v>
      </c>
      <c r="C899">
        <v>2059</v>
      </c>
      <c r="D899">
        <v>896</v>
      </c>
      <c r="E899" t="str">
        <f t="shared" si="13"/>
        <v>August 2059</v>
      </c>
      <c r="F899">
        <v>896</v>
      </c>
    </row>
    <row r="900" spans="1:6" x14ac:dyDescent="0.25">
      <c r="A900">
        <v>897</v>
      </c>
      <c r="B900" s="1" t="s">
        <v>13</v>
      </c>
      <c r="C900">
        <v>2059</v>
      </c>
      <c r="D900">
        <v>897</v>
      </c>
      <c r="E900" t="str">
        <f t="shared" si="13"/>
        <v>September 2059</v>
      </c>
      <c r="F900">
        <v>897</v>
      </c>
    </row>
    <row r="901" spans="1:6" x14ac:dyDescent="0.25">
      <c r="A901">
        <v>898</v>
      </c>
      <c r="B901" s="1" t="s">
        <v>14</v>
      </c>
      <c r="C901">
        <v>2059</v>
      </c>
      <c r="D901">
        <v>898</v>
      </c>
      <c r="E901" t="str">
        <f t="shared" ref="E901:E964" si="14">CONCATENATE(B901," ",C901)</f>
        <v>October 2059</v>
      </c>
      <c r="F901">
        <v>898</v>
      </c>
    </row>
    <row r="902" spans="1:6" x14ac:dyDescent="0.25">
      <c r="A902">
        <v>899</v>
      </c>
      <c r="B902" s="1" t="s">
        <v>15</v>
      </c>
      <c r="C902">
        <v>2059</v>
      </c>
      <c r="D902">
        <v>899</v>
      </c>
      <c r="E902" t="str">
        <f t="shared" si="14"/>
        <v>November 2059</v>
      </c>
      <c r="F902">
        <v>899</v>
      </c>
    </row>
    <row r="903" spans="1:6" x14ac:dyDescent="0.25">
      <c r="A903">
        <v>900</v>
      </c>
      <c r="B903" s="1" t="s">
        <v>16</v>
      </c>
      <c r="C903">
        <v>2059</v>
      </c>
      <c r="D903">
        <v>900</v>
      </c>
      <c r="E903" t="str">
        <f t="shared" si="14"/>
        <v>December 2059</v>
      </c>
      <c r="F903">
        <v>900</v>
      </c>
    </row>
    <row r="904" spans="1:6" x14ac:dyDescent="0.25">
      <c r="A904">
        <v>901</v>
      </c>
      <c r="B904" s="1" t="s">
        <v>9</v>
      </c>
      <c r="C904">
        <v>2060</v>
      </c>
      <c r="D904">
        <v>901</v>
      </c>
      <c r="E904" t="str">
        <f t="shared" si="14"/>
        <v>January 2060</v>
      </c>
      <c r="F904">
        <v>901</v>
      </c>
    </row>
    <row r="905" spans="1:6" x14ac:dyDescent="0.25">
      <c r="A905">
        <v>902</v>
      </c>
      <c r="B905" s="1" t="s">
        <v>10</v>
      </c>
      <c r="C905">
        <v>2060</v>
      </c>
      <c r="D905">
        <v>902</v>
      </c>
      <c r="E905" t="str">
        <f t="shared" si="14"/>
        <v>February 2060</v>
      </c>
      <c r="F905">
        <v>902</v>
      </c>
    </row>
    <row r="906" spans="1:6" x14ac:dyDescent="0.25">
      <c r="A906">
        <v>903</v>
      </c>
      <c r="B906" s="1" t="s">
        <v>5</v>
      </c>
      <c r="C906">
        <v>2060</v>
      </c>
      <c r="D906">
        <v>903</v>
      </c>
      <c r="E906" t="str">
        <f t="shared" si="14"/>
        <v>March 2060</v>
      </c>
      <c r="F906">
        <v>903</v>
      </c>
    </row>
    <row r="907" spans="1:6" x14ac:dyDescent="0.25">
      <c r="A907">
        <v>904</v>
      </c>
      <c r="B907" s="1" t="s">
        <v>7</v>
      </c>
      <c r="C907">
        <v>2060</v>
      </c>
      <c r="D907">
        <v>904</v>
      </c>
      <c r="E907" t="str">
        <f t="shared" si="14"/>
        <v>April 2060</v>
      </c>
      <c r="F907">
        <v>904</v>
      </c>
    </row>
    <row r="908" spans="1:6" x14ac:dyDescent="0.25">
      <c r="A908">
        <v>905</v>
      </c>
      <c r="B908" s="1" t="s">
        <v>8</v>
      </c>
      <c r="C908">
        <v>2060</v>
      </c>
      <c r="D908">
        <v>905</v>
      </c>
      <c r="E908" t="str">
        <f t="shared" si="14"/>
        <v>May 2060</v>
      </c>
      <c r="F908">
        <v>905</v>
      </c>
    </row>
    <row r="909" spans="1:6" x14ac:dyDescent="0.25">
      <c r="A909">
        <v>906</v>
      </c>
      <c r="B909" s="1" t="s">
        <v>11</v>
      </c>
      <c r="C909">
        <v>2060</v>
      </c>
      <c r="D909">
        <v>906</v>
      </c>
      <c r="E909" t="str">
        <f t="shared" si="14"/>
        <v>June 2060</v>
      </c>
      <c r="F909">
        <v>906</v>
      </c>
    </row>
    <row r="910" spans="1:6" x14ac:dyDescent="0.25">
      <c r="A910">
        <v>907</v>
      </c>
      <c r="B910" s="1" t="s">
        <v>12</v>
      </c>
      <c r="C910">
        <v>2060</v>
      </c>
      <c r="D910">
        <v>907</v>
      </c>
      <c r="E910" t="str">
        <f t="shared" si="14"/>
        <v>July 2060</v>
      </c>
      <c r="F910">
        <v>907</v>
      </c>
    </row>
    <row r="911" spans="1:6" x14ac:dyDescent="0.25">
      <c r="A911">
        <v>908</v>
      </c>
      <c r="B911" s="1" t="s">
        <v>6</v>
      </c>
      <c r="C911">
        <v>2060</v>
      </c>
      <c r="D911">
        <v>908</v>
      </c>
      <c r="E911" t="str">
        <f t="shared" si="14"/>
        <v>August 2060</v>
      </c>
      <c r="F911">
        <v>908</v>
      </c>
    </row>
    <row r="912" spans="1:6" x14ac:dyDescent="0.25">
      <c r="A912">
        <v>909</v>
      </c>
      <c r="B912" s="1" t="s">
        <v>13</v>
      </c>
      <c r="C912">
        <v>2060</v>
      </c>
      <c r="D912">
        <v>909</v>
      </c>
      <c r="E912" t="str">
        <f t="shared" si="14"/>
        <v>September 2060</v>
      </c>
      <c r="F912">
        <v>909</v>
      </c>
    </row>
    <row r="913" spans="1:6" x14ac:dyDescent="0.25">
      <c r="A913">
        <v>910</v>
      </c>
      <c r="B913" s="1" t="s">
        <v>14</v>
      </c>
      <c r="C913">
        <v>2060</v>
      </c>
      <c r="D913">
        <v>910</v>
      </c>
      <c r="E913" t="str">
        <f t="shared" si="14"/>
        <v>October 2060</v>
      </c>
      <c r="F913">
        <v>910</v>
      </c>
    </row>
    <row r="914" spans="1:6" x14ac:dyDescent="0.25">
      <c r="A914">
        <v>911</v>
      </c>
      <c r="B914" s="1" t="s">
        <v>15</v>
      </c>
      <c r="C914">
        <v>2060</v>
      </c>
      <c r="D914">
        <v>911</v>
      </c>
      <c r="E914" t="str">
        <f t="shared" si="14"/>
        <v>November 2060</v>
      </c>
      <c r="F914">
        <v>911</v>
      </c>
    </row>
    <row r="915" spans="1:6" x14ac:dyDescent="0.25">
      <c r="A915">
        <v>912</v>
      </c>
      <c r="B915" s="1" t="s">
        <v>16</v>
      </c>
      <c r="C915">
        <v>2060</v>
      </c>
      <c r="D915">
        <v>912</v>
      </c>
      <c r="E915" t="str">
        <f t="shared" si="14"/>
        <v>December 2060</v>
      </c>
      <c r="F915">
        <v>912</v>
      </c>
    </row>
    <row r="916" spans="1:6" x14ac:dyDescent="0.25">
      <c r="A916">
        <v>913</v>
      </c>
      <c r="B916" s="1" t="s">
        <v>9</v>
      </c>
      <c r="C916">
        <v>2061</v>
      </c>
      <c r="D916">
        <v>913</v>
      </c>
      <c r="E916" t="str">
        <f t="shared" si="14"/>
        <v>January 2061</v>
      </c>
      <c r="F916">
        <v>913</v>
      </c>
    </row>
    <row r="917" spans="1:6" x14ac:dyDescent="0.25">
      <c r="A917">
        <v>914</v>
      </c>
      <c r="B917" s="1" t="s">
        <v>10</v>
      </c>
      <c r="C917">
        <v>2061</v>
      </c>
      <c r="D917">
        <v>914</v>
      </c>
      <c r="E917" t="str">
        <f t="shared" si="14"/>
        <v>February 2061</v>
      </c>
      <c r="F917">
        <v>914</v>
      </c>
    </row>
    <row r="918" spans="1:6" x14ac:dyDescent="0.25">
      <c r="A918">
        <v>915</v>
      </c>
      <c r="B918" s="1" t="s">
        <v>5</v>
      </c>
      <c r="C918">
        <v>2061</v>
      </c>
      <c r="D918">
        <v>915</v>
      </c>
      <c r="E918" t="str">
        <f t="shared" si="14"/>
        <v>March 2061</v>
      </c>
      <c r="F918">
        <v>915</v>
      </c>
    </row>
    <row r="919" spans="1:6" x14ac:dyDescent="0.25">
      <c r="A919">
        <v>916</v>
      </c>
      <c r="B919" s="1" t="s">
        <v>7</v>
      </c>
      <c r="C919">
        <v>2061</v>
      </c>
      <c r="D919">
        <v>916</v>
      </c>
      <c r="E919" t="str">
        <f t="shared" si="14"/>
        <v>April 2061</v>
      </c>
      <c r="F919">
        <v>916</v>
      </c>
    </row>
    <row r="920" spans="1:6" x14ac:dyDescent="0.25">
      <c r="A920">
        <v>917</v>
      </c>
      <c r="B920" s="1" t="s">
        <v>8</v>
      </c>
      <c r="C920">
        <v>2061</v>
      </c>
      <c r="D920">
        <v>917</v>
      </c>
      <c r="E920" t="str">
        <f t="shared" si="14"/>
        <v>May 2061</v>
      </c>
      <c r="F920">
        <v>917</v>
      </c>
    </row>
    <row r="921" spans="1:6" x14ac:dyDescent="0.25">
      <c r="A921">
        <v>918</v>
      </c>
      <c r="B921" s="1" t="s">
        <v>11</v>
      </c>
      <c r="C921">
        <v>2061</v>
      </c>
      <c r="D921">
        <v>918</v>
      </c>
      <c r="E921" t="str">
        <f t="shared" si="14"/>
        <v>June 2061</v>
      </c>
      <c r="F921">
        <v>918</v>
      </c>
    </row>
    <row r="922" spans="1:6" x14ac:dyDescent="0.25">
      <c r="A922">
        <v>919</v>
      </c>
      <c r="B922" s="1" t="s">
        <v>12</v>
      </c>
      <c r="C922">
        <v>2061</v>
      </c>
      <c r="D922">
        <v>919</v>
      </c>
      <c r="E922" t="str">
        <f t="shared" si="14"/>
        <v>July 2061</v>
      </c>
      <c r="F922">
        <v>919</v>
      </c>
    </row>
    <row r="923" spans="1:6" x14ac:dyDescent="0.25">
      <c r="A923">
        <v>920</v>
      </c>
      <c r="B923" s="1" t="s">
        <v>6</v>
      </c>
      <c r="C923">
        <v>2061</v>
      </c>
      <c r="D923">
        <v>920</v>
      </c>
      <c r="E923" t="str">
        <f t="shared" si="14"/>
        <v>August 2061</v>
      </c>
      <c r="F923">
        <v>920</v>
      </c>
    </row>
    <row r="924" spans="1:6" x14ac:dyDescent="0.25">
      <c r="A924">
        <v>921</v>
      </c>
      <c r="B924" s="1" t="s">
        <v>13</v>
      </c>
      <c r="C924">
        <v>2061</v>
      </c>
      <c r="D924">
        <v>921</v>
      </c>
      <c r="E924" t="str">
        <f t="shared" si="14"/>
        <v>September 2061</v>
      </c>
      <c r="F924">
        <v>921</v>
      </c>
    </row>
    <row r="925" spans="1:6" x14ac:dyDescent="0.25">
      <c r="A925">
        <v>922</v>
      </c>
      <c r="B925" s="1" t="s">
        <v>14</v>
      </c>
      <c r="C925">
        <v>2061</v>
      </c>
      <c r="D925">
        <v>922</v>
      </c>
      <c r="E925" t="str">
        <f t="shared" si="14"/>
        <v>October 2061</v>
      </c>
      <c r="F925">
        <v>922</v>
      </c>
    </row>
    <row r="926" spans="1:6" x14ac:dyDescent="0.25">
      <c r="A926">
        <v>923</v>
      </c>
      <c r="B926" s="1" t="s">
        <v>15</v>
      </c>
      <c r="C926">
        <v>2061</v>
      </c>
      <c r="D926">
        <v>923</v>
      </c>
      <c r="E926" t="str">
        <f t="shared" si="14"/>
        <v>November 2061</v>
      </c>
      <c r="F926">
        <v>923</v>
      </c>
    </row>
    <row r="927" spans="1:6" x14ac:dyDescent="0.25">
      <c r="A927">
        <v>924</v>
      </c>
      <c r="B927" s="1" t="s">
        <v>16</v>
      </c>
      <c r="C927">
        <v>2061</v>
      </c>
      <c r="D927">
        <v>924</v>
      </c>
      <c r="E927" t="str">
        <f t="shared" si="14"/>
        <v>December 2061</v>
      </c>
      <c r="F927">
        <v>924</v>
      </c>
    </row>
    <row r="928" spans="1:6" x14ac:dyDescent="0.25">
      <c r="A928">
        <v>925</v>
      </c>
      <c r="B928" s="1" t="s">
        <v>9</v>
      </c>
      <c r="C928">
        <v>2062</v>
      </c>
      <c r="D928">
        <v>925</v>
      </c>
      <c r="E928" t="str">
        <f t="shared" si="14"/>
        <v>January 2062</v>
      </c>
      <c r="F928">
        <v>925</v>
      </c>
    </row>
    <row r="929" spans="1:6" x14ac:dyDescent="0.25">
      <c r="A929">
        <v>926</v>
      </c>
      <c r="B929" s="1" t="s">
        <v>10</v>
      </c>
      <c r="C929">
        <v>2062</v>
      </c>
      <c r="D929">
        <v>926</v>
      </c>
      <c r="E929" t="str">
        <f t="shared" si="14"/>
        <v>February 2062</v>
      </c>
      <c r="F929">
        <v>926</v>
      </c>
    </row>
    <row r="930" spans="1:6" x14ac:dyDescent="0.25">
      <c r="A930">
        <v>927</v>
      </c>
      <c r="B930" s="1" t="s">
        <v>5</v>
      </c>
      <c r="C930">
        <v>2062</v>
      </c>
      <c r="D930">
        <v>927</v>
      </c>
      <c r="E930" t="str">
        <f t="shared" si="14"/>
        <v>March 2062</v>
      </c>
      <c r="F930">
        <v>927</v>
      </c>
    </row>
    <row r="931" spans="1:6" x14ac:dyDescent="0.25">
      <c r="A931">
        <v>928</v>
      </c>
      <c r="B931" s="1" t="s">
        <v>7</v>
      </c>
      <c r="C931">
        <v>2062</v>
      </c>
      <c r="D931">
        <v>928</v>
      </c>
      <c r="E931" t="str">
        <f t="shared" si="14"/>
        <v>April 2062</v>
      </c>
      <c r="F931">
        <v>928</v>
      </c>
    </row>
    <row r="932" spans="1:6" x14ac:dyDescent="0.25">
      <c r="A932">
        <v>929</v>
      </c>
      <c r="B932" s="1" t="s">
        <v>8</v>
      </c>
      <c r="C932">
        <v>2062</v>
      </c>
      <c r="D932">
        <v>929</v>
      </c>
      <c r="E932" t="str">
        <f t="shared" si="14"/>
        <v>May 2062</v>
      </c>
      <c r="F932">
        <v>929</v>
      </c>
    </row>
    <row r="933" spans="1:6" x14ac:dyDescent="0.25">
      <c r="A933">
        <v>930</v>
      </c>
      <c r="B933" s="1" t="s">
        <v>11</v>
      </c>
      <c r="C933">
        <v>2062</v>
      </c>
      <c r="D933">
        <v>930</v>
      </c>
      <c r="E933" t="str">
        <f t="shared" si="14"/>
        <v>June 2062</v>
      </c>
      <c r="F933">
        <v>930</v>
      </c>
    </row>
    <row r="934" spans="1:6" x14ac:dyDescent="0.25">
      <c r="A934">
        <v>931</v>
      </c>
      <c r="B934" s="1" t="s">
        <v>12</v>
      </c>
      <c r="C934">
        <v>2062</v>
      </c>
      <c r="D934">
        <v>931</v>
      </c>
      <c r="E934" t="str">
        <f t="shared" si="14"/>
        <v>July 2062</v>
      </c>
      <c r="F934">
        <v>931</v>
      </c>
    </row>
    <row r="935" spans="1:6" x14ac:dyDescent="0.25">
      <c r="A935">
        <v>932</v>
      </c>
      <c r="B935" s="1" t="s">
        <v>6</v>
      </c>
      <c r="C935">
        <v>2062</v>
      </c>
      <c r="D935">
        <v>932</v>
      </c>
      <c r="E935" t="str">
        <f t="shared" si="14"/>
        <v>August 2062</v>
      </c>
      <c r="F935">
        <v>932</v>
      </c>
    </row>
    <row r="936" spans="1:6" x14ac:dyDescent="0.25">
      <c r="A936">
        <v>933</v>
      </c>
      <c r="B936" s="1" t="s">
        <v>13</v>
      </c>
      <c r="C936">
        <v>2062</v>
      </c>
      <c r="D936">
        <v>933</v>
      </c>
      <c r="E936" t="str">
        <f t="shared" si="14"/>
        <v>September 2062</v>
      </c>
      <c r="F936">
        <v>933</v>
      </c>
    </row>
    <row r="937" spans="1:6" x14ac:dyDescent="0.25">
      <c r="A937">
        <v>934</v>
      </c>
      <c r="B937" s="1" t="s">
        <v>14</v>
      </c>
      <c r="C937">
        <v>2062</v>
      </c>
      <c r="D937">
        <v>934</v>
      </c>
      <c r="E937" t="str">
        <f t="shared" si="14"/>
        <v>October 2062</v>
      </c>
      <c r="F937">
        <v>934</v>
      </c>
    </row>
    <row r="938" spans="1:6" x14ac:dyDescent="0.25">
      <c r="A938">
        <v>935</v>
      </c>
      <c r="B938" s="1" t="s">
        <v>15</v>
      </c>
      <c r="C938">
        <v>2062</v>
      </c>
      <c r="D938">
        <v>935</v>
      </c>
      <c r="E938" t="str">
        <f t="shared" si="14"/>
        <v>November 2062</v>
      </c>
      <c r="F938">
        <v>935</v>
      </c>
    </row>
    <row r="939" spans="1:6" x14ac:dyDescent="0.25">
      <c r="A939">
        <v>936</v>
      </c>
      <c r="B939" s="1" t="s">
        <v>16</v>
      </c>
      <c r="C939">
        <v>2062</v>
      </c>
      <c r="D939">
        <v>936</v>
      </c>
      <c r="E939" t="str">
        <f t="shared" si="14"/>
        <v>December 2062</v>
      </c>
      <c r="F939">
        <v>936</v>
      </c>
    </row>
    <row r="940" spans="1:6" x14ac:dyDescent="0.25">
      <c r="A940">
        <v>937</v>
      </c>
      <c r="B940" s="1" t="s">
        <v>9</v>
      </c>
      <c r="C940">
        <v>2063</v>
      </c>
      <c r="D940">
        <v>937</v>
      </c>
      <c r="E940" t="str">
        <f t="shared" si="14"/>
        <v>January 2063</v>
      </c>
      <c r="F940">
        <v>937</v>
      </c>
    </row>
    <row r="941" spans="1:6" x14ac:dyDescent="0.25">
      <c r="A941">
        <v>938</v>
      </c>
      <c r="B941" s="1" t="s">
        <v>10</v>
      </c>
      <c r="C941">
        <v>2063</v>
      </c>
      <c r="D941">
        <v>938</v>
      </c>
      <c r="E941" t="str">
        <f t="shared" si="14"/>
        <v>February 2063</v>
      </c>
      <c r="F941">
        <v>938</v>
      </c>
    </row>
    <row r="942" spans="1:6" x14ac:dyDescent="0.25">
      <c r="A942">
        <v>939</v>
      </c>
      <c r="B942" s="1" t="s">
        <v>5</v>
      </c>
      <c r="C942">
        <v>2063</v>
      </c>
      <c r="D942">
        <v>939</v>
      </c>
      <c r="E942" t="str">
        <f t="shared" si="14"/>
        <v>March 2063</v>
      </c>
      <c r="F942">
        <v>939</v>
      </c>
    </row>
    <row r="943" spans="1:6" x14ac:dyDescent="0.25">
      <c r="A943">
        <v>940</v>
      </c>
      <c r="B943" s="1" t="s">
        <v>7</v>
      </c>
      <c r="C943">
        <v>2063</v>
      </c>
      <c r="D943">
        <v>940</v>
      </c>
      <c r="E943" t="str">
        <f t="shared" si="14"/>
        <v>April 2063</v>
      </c>
      <c r="F943">
        <v>940</v>
      </c>
    </row>
    <row r="944" spans="1:6" x14ac:dyDescent="0.25">
      <c r="A944">
        <v>941</v>
      </c>
      <c r="B944" s="1" t="s">
        <v>8</v>
      </c>
      <c r="C944">
        <v>2063</v>
      </c>
      <c r="D944">
        <v>941</v>
      </c>
      <c r="E944" t="str">
        <f t="shared" si="14"/>
        <v>May 2063</v>
      </c>
      <c r="F944">
        <v>941</v>
      </c>
    </row>
    <row r="945" spans="1:6" x14ac:dyDescent="0.25">
      <c r="A945">
        <v>942</v>
      </c>
      <c r="B945" s="1" t="s">
        <v>11</v>
      </c>
      <c r="C945">
        <v>2063</v>
      </c>
      <c r="D945">
        <v>942</v>
      </c>
      <c r="E945" t="str">
        <f t="shared" si="14"/>
        <v>June 2063</v>
      </c>
      <c r="F945">
        <v>942</v>
      </c>
    </row>
    <row r="946" spans="1:6" x14ac:dyDescent="0.25">
      <c r="A946">
        <v>943</v>
      </c>
      <c r="B946" s="1" t="s">
        <v>12</v>
      </c>
      <c r="C946">
        <v>2063</v>
      </c>
      <c r="D946">
        <v>943</v>
      </c>
      <c r="E946" t="str">
        <f t="shared" si="14"/>
        <v>July 2063</v>
      </c>
      <c r="F946">
        <v>943</v>
      </c>
    </row>
    <row r="947" spans="1:6" x14ac:dyDescent="0.25">
      <c r="A947">
        <v>944</v>
      </c>
      <c r="B947" s="1" t="s">
        <v>6</v>
      </c>
      <c r="C947">
        <v>2063</v>
      </c>
      <c r="D947">
        <v>944</v>
      </c>
      <c r="E947" t="str">
        <f t="shared" si="14"/>
        <v>August 2063</v>
      </c>
      <c r="F947">
        <v>944</v>
      </c>
    </row>
    <row r="948" spans="1:6" x14ac:dyDescent="0.25">
      <c r="A948">
        <v>945</v>
      </c>
      <c r="B948" s="1" t="s">
        <v>13</v>
      </c>
      <c r="C948">
        <v>2063</v>
      </c>
      <c r="D948">
        <v>945</v>
      </c>
      <c r="E948" t="str">
        <f t="shared" si="14"/>
        <v>September 2063</v>
      </c>
      <c r="F948">
        <v>945</v>
      </c>
    </row>
    <row r="949" spans="1:6" x14ac:dyDescent="0.25">
      <c r="A949">
        <v>946</v>
      </c>
      <c r="B949" s="1" t="s">
        <v>14</v>
      </c>
      <c r="C949">
        <v>2063</v>
      </c>
      <c r="D949">
        <v>946</v>
      </c>
      <c r="E949" t="str">
        <f t="shared" si="14"/>
        <v>October 2063</v>
      </c>
      <c r="F949">
        <v>946</v>
      </c>
    </row>
    <row r="950" spans="1:6" x14ac:dyDescent="0.25">
      <c r="A950">
        <v>947</v>
      </c>
      <c r="B950" s="1" t="s">
        <v>15</v>
      </c>
      <c r="C950">
        <v>2063</v>
      </c>
      <c r="D950">
        <v>947</v>
      </c>
      <c r="E950" t="str">
        <f t="shared" si="14"/>
        <v>November 2063</v>
      </c>
      <c r="F950">
        <v>947</v>
      </c>
    </row>
    <row r="951" spans="1:6" x14ac:dyDescent="0.25">
      <c r="A951">
        <v>948</v>
      </c>
      <c r="B951" s="1" t="s">
        <v>16</v>
      </c>
      <c r="C951">
        <v>2063</v>
      </c>
      <c r="D951">
        <v>948</v>
      </c>
      <c r="E951" t="str">
        <f t="shared" si="14"/>
        <v>December 2063</v>
      </c>
      <c r="F951">
        <v>948</v>
      </c>
    </row>
    <row r="952" spans="1:6" x14ac:dyDescent="0.25">
      <c r="A952">
        <v>949</v>
      </c>
      <c r="B952" s="1" t="s">
        <v>9</v>
      </c>
      <c r="C952">
        <v>2064</v>
      </c>
      <c r="D952">
        <v>949</v>
      </c>
      <c r="E952" t="str">
        <f t="shared" si="14"/>
        <v>January 2064</v>
      </c>
      <c r="F952">
        <v>949</v>
      </c>
    </row>
    <row r="953" spans="1:6" x14ac:dyDescent="0.25">
      <c r="A953">
        <v>950</v>
      </c>
      <c r="B953" s="1" t="s">
        <v>10</v>
      </c>
      <c r="C953">
        <v>2064</v>
      </c>
      <c r="D953">
        <v>950</v>
      </c>
      <c r="E953" t="str">
        <f t="shared" si="14"/>
        <v>February 2064</v>
      </c>
      <c r="F953">
        <v>950</v>
      </c>
    </row>
    <row r="954" spans="1:6" x14ac:dyDescent="0.25">
      <c r="A954">
        <v>951</v>
      </c>
      <c r="B954" s="1" t="s">
        <v>5</v>
      </c>
      <c r="C954">
        <v>2064</v>
      </c>
      <c r="D954">
        <v>951</v>
      </c>
      <c r="E954" t="str">
        <f t="shared" si="14"/>
        <v>March 2064</v>
      </c>
      <c r="F954">
        <v>951</v>
      </c>
    </row>
    <row r="955" spans="1:6" x14ac:dyDescent="0.25">
      <c r="A955">
        <v>952</v>
      </c>
      <c r="B955" s="1" t="s">
        <v>7</v>
      </c>
      <c r="C955">
        <v>2064</v>
      </c>
      <c r="D955">
        <v>952</v>
      </c>
      <c r="E955" t="str">
        <f t="shared" si="14"/>
        <v>April 2064</v>
      </c>
      <c r="F955">
        <v>952</v>
      </c>
    </row>
    <row r="956" spans="1:6" x14ac:dyDescent="0.25">
      <c r="A956">
        <v>953</v>
      </c>
      <c r="B956" s="1" t="s">
        <v>8</v>
      </c>
      <c r="C956">
        <v>2064</v>
      </c>
      <c r="D956">
        <v>953</v>
      </c>
      <c r="E956" t="str">
        <f t="shared" si="14"/>
        <v>May 2064</v>
      </c>
      <c r="F956">
        <v>953</v>
      </c>
    </row>
    <row r="957" spans="1:6" x14ac:dyDescent="0.25">
      <c r="A957">
        <v>954</v>
      </c>
      <c r="B957" s="1" t="s">
        <v>11</v>
      </c>
      <c r="C957">
        <v>2064</v>
      </c>
      <c r="D957">
        <v>954</v>
      </c>
      <c r="E957" t="str">
        <f t="shared" si="14"/>
        <v>June 2064</v>
      </c>
      <c r="F957">
        <v>954</v>
      </c>
    </row>
    <row r="958" spans="1:6" x14ac:dyDescent="0.25">
      <c r="A958">
        <v>955</v>
      </c>
      <c r="B958" s="1" t="s">
        <v>12</v>
      </c>
      <c r="C958">
        <v>2064</v>
      </c>
      <c r="D958">
        <v>955</v>
      </c>
      <c r="E958" t="str">
        <f t="shared" si="14"/>
        <v>July 2064</v>
      </c>
      <c r="F958">
        <v>955</v>
      </c>
    </row>
    <row r="959" spans="1:6" x14ac:dyDescent="0.25">
      <c r="A959">
        <v>956</v>
      </c>
      <c r="B959" s="1" t="s">
        <v>6</v>
      </c>
      <c r="C959">
        <v>2064</v>
      </c>
      <c r="D959">
        <v>956</v>
      </c>
      <c r="E959" t="str">
        <f t="shared" si="14"/>
        <v>August 2064</v>
      </c>
      <c r="F959">
        <v>956</v>
      </c>
    </row>
    <row r="960" spans="1:6" x14ac:dyDescent="0.25">
      <c r="A960">
        <v>957</v>
      </c>
      <c r="B960" s="1" t="s">
        <v>13</v>
      </c>
      <c r="C960">
        <v>2064</v>
      </c>
      <c r="D960">
        <v>957</v>
      </c>
      <c r="E960" t="str">
        <f t="shared" si="14"/>
        <v>September 2064</v>
      </c>
      <c r="F960">
        <v>957</v>
      </c>
    </row>
    <row r="961" spans="1:6" x14ac:dyDescent="0.25">
      <c r="A961">
        <v>958</v>
      </c>
      <c r="B961" s="1" t="s">
        <v>14</v>
      </c>
      <c r="C961">
        <v>2064</v>
      </c>
      <c r="D961">
        <v>958</v>
      </c>
      <c r="E961" t="str">
        <f t="shared" si="14"/>
        <v>October 2064</v>
      </c>
      <c r="F961">
        <v>958</v>
      </c>
    </row>
    <row r="962" spans="1:6" x14ac:dyDescent="0.25">
      <c r="A962">
        <v>959</v>
      </c>
      <c r="B962" s="1" t="s">
        <v>15</v>
      </c>
      <c r="C962">
        <v>2064</v>
      </c>
      <c r="D962">
        <v>959</v>
      </c>
      <c r="E962" t="str">
        <f t="shared" si="14"/>
        <v>November 2064</v>
      </c>
      <c r="F962">
        <v>959</v>
      </c>
    </row>
    <row r="963" spans="1:6" x14ac:dyDescent="0.25">
      <c r="A963">
        <v>960</v>
      </c>
      <c r="B963" s="1" t="s">
        <v>16</v>
      </c>
      <c r="C963">
        <v>2064</v>
      </c>
      <c r="D963">
        <v>960</v>
      </c>
      <c r="E963" t="str">
        <f t="shared" si="14"/>
        <v>December 2064</v>
      </c>
      <c r="F963">
        <v>960</v>
      </c>
    </row>
    <row r="964" spans="1:6" x14ac:dyDescent="0.25">
      <c r="A964">
        <v>961</v>
      </c>
      <c r="B964" s="1" t="s">
        <v>9</v>
      </c>
      <c r="C964">
        <v>2065</v>
      </c>
      <c r="D964">
        <v>961</v>
      </c>
      <c r="E964" t="str">
        <f t="shared" si="14"/>
        <v>January 2065</v>
      </c>
      <c r="F964">
        <v>961</v>
      </c>
    </row>
    <row r="965" spans="1:6" x14ac:dyDescent="0.25">
      <c r="A965">
        <v>962</v>
      </c>
      <c r="B965" s="1" t="s">
        <v>10</v>
      </c>
      <c r="C965">
        <v>2065</v>
      </c>
      <c r="D965">
        <v>962</v>
      </c>
      <c r="E965" t="str">
        <f t="shared" ref="E965:E1028" si="15">CONCATENATE(B965," ",C965)</f>
        <v>February 2065</v>
      </c>
      <c r="F965">
        <v>962</v>
      </c>
    </row>
    <row r="966" spans="1:6" x14ac:dyDescent="0.25">
      <c r="A966">
        <v>963</v>
      </c>
      <c r="B966" s="1" t="s">
        <v>5</v>
      </c>
      <c r="C966">
        <v>2065</v>
      </c>
      <c r="D966">
        <v>963</v>
      </c>
      <c r="E966" t="str">
        <f t="shared" si="15"/>
        <v>March 2065</v>
      </c>
      <c r="F966">
        <v>963</v>
      </c>
    </row>
    <row r="967" spans="1:6" x14ac:dyDescent="0.25">
      <c r="A967">
        <v>964</v>
      </c>
      <c r="B967" s="1" t="s">
        <v>7</v>
      </c>
      <c r="C967">
        <v>2065</v>
      </c>
      <c r="D967">
        <v>964</v>
      </c>
      <c r="E967" t="str">
        <f t="shared" si="15"/>
        <v>April 2065</v>
      </c>
      <c r="F967">
        <v>964</v>
      </c>
    </row>
    <row r="968" spans="1:6" x14ac:dyDescent="0.25">
      <c r="A968">
        <v>965</v>
      </c>
      <c r="B968" s="1" t="s">
        <v>8</v>
      </c>
      <c r="C968">
        <v>2065</v>
      </c>
      <c r="D968">
        <v>965</v>
      </c>
      <c r="E968" t="str">
        <f t="shared" si="15"/>
        <v>May 2065</v>
      </c>
      <c r="F968">
        <v>965</v>
      </c>
    </row>
    <row r="969" spans="1:6" x14ac:dyDescent="0.25">
      <c r="A969">
        <v>966</v>
      </c>
      <c r="B969" s="1" t="s">
        <v>11</v>
      </c>
      <c r="C969">
        <v>2065</v>
      </c>
      <c r="D969">
        <v>966</v>
      </c>
      <c r="E969" t="str">
        <f t="shared" si="15"/>
        <v>June 2065</v>
      </c>
      <c r="F969">
        <v>966</v>
      </c>
    </row>
    <row r="970" spans="1:6" x14ac:dyDescent="0.25">
      <c r="A970">
        <v>967</v>
      </c>
      <c r="B970" s="1" t="s">
        <v>12</v>
      </c>
      <c r="C970">
        <v>2065</v>
      </c>
      <c r="D970">
        <v>967</v>
      </c>
      <c r="E970" t="str">
        <f t="shared" si="15"/>
        <v>July 2065</v>
      </c>
      <c r="F970">
        <v>967</v>
      </c>
    </row>
    <row r="971" spans="1:6" x14ac:dyDescent="0.25">
      <c r="A971">
        <v>968</v>
      </c>
      <c r="B971" s="1" t="s">
        <v>6</v>
      </c>
      <c r="C971">
        <v>2065</v>
      </c>
      <c r="D971">
        <v>968</v>
      </c>
      <c r="E971" t="str">
        <f t="shared" si="15"/>
        <v>August 2065</v>
      </c>
      <c r="F971">
        <v>968</v>
      </c>
    </row>
    <row r="972" spans="1:6" x14ac:dyDescent="0.25">
      <c r="A972">
        <v>969</v>
      </c>
      <c r="B972" s="1" t="s">
        <v>13</v>
      </c>
      <c r="C972">
        <v>2065</v>
      </c>
      <c r="D972">
        <v>969</v>
      </c>
      <c r="E972" t="str">
        <f t="shared" si="15"/>
        <v>September 2065</v>
      </c>
      <c r="F972">
        <v>969</v>
      </c>
    </row>
    <row r="973" spans="1:6" x14ac:dyDescent="0.25">
      <c r="A973">
        <v>970</v>
      </c>
      <c r="B973" s="1" t="s">
        <v>14</v>
      </c>
      <c r="C973">
        <v>2065</v>
      </c>
      <c r="D973">
        <v>970</v>
      </c>
      <c r="E973" t="str">
        <f t="shared" si="15"/>
        <v>October 2065</v>
      </c>
      <c r="F973">
        <v>970</v>
      </c>
    </row>
    <row r="974" spans="1:6" x14ac:dyDescent="0.25">
      <c r="A974">
        <v>971</v>
      </c>
      <c r="B974" s="1" t="s">
        <v>15</v>
      </c>
      <c r="C974">
        <v>2065</v>
      </c>
      <c r="D974">
        <v>971</v>
      </c>
      <c r="E974" t="str">
        <f t="shared" si="15"/>
        <v>November 2065</v>
      </c>
      <c r="F974">
        <v>971</v>
      </c>
    </row>
    <row r="975" spans="1:6" x14ac:dyDescent="0.25">
      <c r="A975">
        <v>972</v>
      </c>
      <c r="B975" s="1" t="s">
        <v>16</v>
      </c>
      <c r="C975">
        <v>2065</v>
      </c>
      <c r="D975">
        <v>972</v>
      </c>
      <c r="E975" t="str">
        <f t="shared" si="15"/>
        <v>December 2065</v>
      </c>
      <c r="F975">
        <v>972</v>
      </c>
    </row>
    <row r="976" spans="1:6" x14ac:dyDescent="0.25">
      <c r="A976">
        <v>973</v>
      </c>
      <c r="B976" s="1" t="s">
        <v>9</v>
      </c>
      <c r="C976">
        <v>2066</v>
      </c>
      <c r="D976">
        <v>973</v>
      </c>
      <c r="E976" t="str">
        <f t="shared" si="15"/>
        <v>January 2066</v>
      </c>
      <c r="F976">
        <v>973</v>
      </c>
    </row>
    <row r="977" spans="1:6" x14ac:dyDescent="0.25">
      <c r="A977">
        <v>974</v>
      </c>
      <c r="B977" s="1" t="s">
        <v>10</v>
      </c>
      <c r="C977">
        <v>2066</v>
      </c>
      <c r="D977">
        <v>974</v>
      </c>
      <c r="E977" t="str">
        <f t="shared" si="15"/>
        <v>February 2066</v>
      </c>
      <c r="F977">
        <v>974</v>
      </c>
    </row>
    <row r="978" spans="1:6" x14ac:dyDescent="0.25">
      <c r="A978">
        <v>975</v>
      </c>
      <c r="B978" s="1" t="s">
        <v>5</v>
      </c>
      <c r="C978">
        <v>2066</v>
      </c>
      <c r="D978">
        <v>975</v>
      </c>
      <c r="E978" t="str">
        <f t="shared" si="15"/>
        <v>March 2066</v>
      </c>
      <c r="F978">
        <v>975</v>
      </c>
    </row>
    <row r="979" spans="1:6" x14ac:dyDescent="0.25">
      <c r="A979">
        <v>976</v>
      </c>
      <c r="B979" s="1" t="s">
        <v>7</v>
      </c>
      <c r="C979">
        <v>2066</v>
      </c>
      <c r="D979">
        <v>976</v>
      </c>
      <c r="E979" t="str">
        <f t="shared" si="15"/>
        <v>April 2066</v>
      </c>
      <c r="F979">
        <v>976</v>
      </c>
    </row>
    <row r="980" spans="1:6" x14ac:dyDescent="0.25">
      <c r="A980">
        <v>977</v>
      </c>
      <c r="B980" s="1" t="s">
        <v>8</v>
      </c>
      <c r="C980">
        <v>2066</v>
      </c>
      <c r="D980">
        <v>977</v>
      </c>
      <c r="E980" t="str">
        <f t="shared" si="15"/>
        <v>May 2066</v>
      </c>
      <c r="F980">
        <v>977</v>
      </c>
    </row>
    <row r="981" spans="1:6" x14ac:dyDescent="0.25">
      <c r="A981">
        <v>978</v>
      </c>
      <c r="B981" s="1" t="s">
        <v>11</v>
      </c>
      <c r="C981">
        <v>2066</v>
      </c>
      <c r="D981">
        <v>978</v>
      </c>
      <c r="E981" t="str">
        <f t="shared" si="15"/>
        <v>June 2066</v>
      </c>
      <c r="F981">
        <v>978</v>
      </c>
    </row>
    <row r="982" spans="1:6" x14ac:dyDescent="0.25">
      <c r="A982">
        <v>979</v>
      </c>
      <c r="B982" s="1" t="s">
        <v>12</v>
      </c>
      <c r="C982">
        <v>2066</v>
      </c>
      <c r="D982">
        <v>979</v>
      </c>
      <c r="E982" t="str">
        <f t="shared" si="15"/>
        <v>July 2066</v>
      </c>
      <c r="F982">
        <v>979</v>
      </c>
    </row>
    <row r="983" spans="1:6" x14ac:dyDescent="0.25">
      <c r="A983">
        <v>980</v>
      </c>
      <c r="B983" s="1" t="s">
        <v>6</v>
      </c>
      <c r="C983">
        <v>2066</v>
      </c>
      <c r="D983">
        <v>980</v>
      </c>
      <c r="E983" t="str">
        <f t="shared" si="15"/>
        <v>August 2066</v>
      </c>
      <c r="F983">
        <v>980</v>
      </c>
    </row>
    <row r="984" spans="1:6" x14ac:dyDescent="0.25">
      <c r="A984">
        <v>981</v>
      </c>
      <c r="B984" s="1" t="s">
        <v>13</v>
      </c>
      <c r="C984">
        <v>2066</v>
      </c>
      <c r="D984">
        <v>981</v>
      </c>
      <c r="E984" t="str">
        <f t="shared" si="15"/>
        <v>September 2066</v>
      </c>
      <c r="F984">
        <v>981</v>
      </c>
    </row>
    <row r="985" spans="1:6" x14ac:dyDescent="0.25">
      <c r="A985">
        <v>982</v>
      </c>
      <c r="B985" s="1" t="s">
        <v>14</v>
      </c>
      <c r="C985">
        <v>2066</v>
      </c>
      <c r="D985">
        <v>982</v>
      </c>
      <c r="E985" t="str">
        <f t="shared" si="15"/>
        <v>October 2066</v>
      </c>
      <c r="F985">
        <v>982</v>
      </c>
    </row>
    <row r="986" spans="1:6" x14ac:dyDescent="0.25">
      <c r="A986">
        <v>983</v>
      </c>
      <c r="B986" s="1" t="s">
        <v>15</v>
      </c>
      <c r="C986">
        <v>2066</v>
      </c>
      <c r="D986">
        <v>983</v>
      </c>
      <c r="E986" t="str">
        <f t="shared" si="15"/>
        <v>November 2066</v>
      </c>
      <c r="F986">
        <v>983</v>
      </c>
    </row>
    <row r="987" spans="1:6" x14ac:dyDescent="0.25">
      <c r="A987">
        <v>984</v>
      </c>
      <c r="B987" s="1" t="s">
        <v>16</v>
      </c>
      <c r="C987">
        <v>2066</v>
      </c>
      <c r="D987">
        <v>984</v>
      </c>
      <c r="E987" t="str">
        <f t="shared" si="15"/>
        <v>December 2066</v>
      </c>
      <c r="F987">
        <v>984</v>
      </c>
    </row>
    <row r="988" spans="1:6" x14ac:dyDescent="0.25">
      <c r="A988">
        <v>985</v>
      </c>
      <c r="B988" s="1" t="s">
        <v>9</v>
      </c>
      <c r="C988">
        <v>2067</v>
      </c>
      <c r="D988">
        <v>985</v>
      </c>
      <c r="E988" t="str">
        <f t="shared" si="15"/>
        <v>January 2067</v>
      </c>
      <c r="F988">
        <v>985</v>
      </c>
    </row>
    <row r="989" spans="1:6" x14ac:dyDescent="0.25">
      <c r="A989">
        <v>986</v>
      </c>
      <c r="B989" s="1" t="s">
        <v>10</v>
      </c>
      <c r="C989">
        <v>2067</v>
      </c>
      <c r="D989">
        <v>986</v>
      </c>
      <c r="E989" t="str">
        <f t="shared" si="15"/>
        <v>February 2067</v>
      </c>
      <c r="F989">
        <v>986</v>
      </c>
    </row>
    <row r="990" spans="1:6" x14ac:dyDescent="0.25">
      <c r="A990">
        <v>987</v>
      </c>
      <c r="B990" s="1" t="s">
        <v>5</v>
      </c>
      <c r="C990">
        <v>2067</v>
      </c>
      <c r="D990">
        <v>987</v>
      </c>
      <c r="E990" t="str">
        <f t="shared" si="15"/>
        <v>March 2067</v>
      </c>
      <c r="F990">
        <v>987</v>
      </c>
    </row>
    <row r="991" spans="1:6" x14ac:dyDescent="0.25">
      <c r="A991">
        <v>988</v>
      </c>
      <c r="B991" s="1" t="s">
        <v>7</v>
      </c>
      <c r="C991">
        <v>2067</v>
      </c>
      <c r="D991">
        <v>988</v>
      </c>
      <c r="E991" t="str">
        <f t="shared" si="15"/>
        <v>April 2067</v>
      </c>
      <c r="F991">
        <v>988</v>
      </c>
    </row>
    <row r="992" spans="1:6" x14ac:dyDescent="0.25">
      <c r="A992">
        <v>989</v>
      </c>
      <c r="B992" s="1" t="s">
        <v>8</v>
      </c>
      <c r="C992">
        <v>2067</v>
      </c>
      <c r="D992">
        <v>989</v>
      </c>
      <c r="E992" t="str">
        <f t="shared" si="15"/>
        <v>May 2067</v>
      </c>
      <c r="F992">
        <v>989</v>
      </c>
    </row>
    <row r="993" spans="1:6" x14ac:dyDescent="0.25">
      <c r="A993">
        <v>990</v>
      </c>
      <c r="B993" s="1" t="s">
        <v>11</v>
      </c>
      <c r="C993">
        <v>2067</v>
      </c>
      <c r="D993">
        <v>990</v>
      </c>
      <c r="E993" t="str">
        <f t="shared" si="15"/>
        <v>June 2067</v>
      </c>
      <c r="F993">
        <v>990</v>
      </c>
    </row>
    <row r="994" spans="1:6" x14ac:dyDescent="0.25">
      <c r="A994">
        <v>991</v>
      </c>
      <c r="B994" s="1" t="s">
        <v>12</v>
      </c>
      <c r="C994">
        <v>2067</v>
      </c>
      <c r="D994">
        <v>991</v>
      </c>
      <c r="E994" t="str">
        <f t="shared" si="15"/>
        <v>July 2067</v>
      </c>
      <c r="F994">
        <v>991</v>
      </c>
    </row>
    <row r="995" spans="1:6" x14ac:dyDescent="0.25">
      <c r="A995">
        <v>992</v>
      </c>
      <c r="B995" s="1" t="s">
        <v>6</v>
      </c>
      <c r="C995">
        <v>2067</v>
      </c>
      <c r="D995">
        <v>992</v>
      </c>
      <c r="E995" t="str">
        <f t="shared" si="15"/>
        <v>August 2067</v>
      </c>
      <c r="F995">
        <v>992</v>
      </c>
    </row>
    <row r="996" spans="1:6" x14ac:dyDescent="0.25">
      <c r="A996">
        <v>993</v>
      </c>
      <c r="B996" s="1" t="s">
        <v>13</v>
      </c>
      <c r="C996">
        <v>2067</v>
      </c>
      <c r="D996">
        <v>993</v>
      </c>
      <c r="E996" t="str">
        <f t="shared" si="15"/>
        <v>September 2067</v>
      </c>
      <c r="F996">
        <v>993</v>
      </c>
    </row>
    <row r="997" spans="1:6" x14ac:dyDescent="0.25">
      <c r="A997">
        <v>994</v>
      </c>
      <c r="B997" s="1" t="s">
        <v>14</v>
      </c>
      <c r="C997">
        <v>2067</v>
      </c>
      <c r="D997">
        <v>994</v>
      </c>
      <c r="E997" t="str">
        <f t="shared" si="15"/>
        <v>October 2067</v>
      </c>
      <c r="F997">
        <v>994</v>
      </c>
    </row>
    <row r="998" spans="1:6" x14ac:dyDescent="0.25">
      <c r="A998">
        <v>995</v>
      </c>
      <c r="B998" s="1" t="s">
        <v>15</v>
      </c>
      <c r="C998">
        <v>2067</v>
      </c>
      <c r="D998">
        <v>995</v>
      </c>
      <c r="E998" t="str">
        <f t="shared" si="15"/>
        <v>November 2067</v>
      </c>
      <c r="F998">
        <v>995</v>
      </c>
    </row>
    <row r="999" spans="1:6" x14ac:dyDescent="0.25">
      <c r="A999">
        <v>996</v>
      </c>
      <c r="B999" s="1" t="s">
        <v>16</v>
      </c>
      <c r="C999">
        <v>2067</v>
      </c>
      <c r="D999">
        <v>996</v>
      </c>
      <c r="E999" t="str">
        <f t="shared" si="15"/>
        <v>December 2067</v>
      </c>
      <c r="F999">
        <v>996</v>
      </c>
    </row>
    <row r="1000" spans="1:6" x14ac:dyDescent="0.25">
      <c r="A1000">
        <v>997</v>
      </c>
      <c r="B1000" s="1" t="s">
        <v>9</v>
      </c>
      <c r="C1000">
        <v>2068</v>
      </c>
      <c r="D1000">
        <v>997</v>
      </c>
      <c r="E1000" t="str">
        <f t="shared" si="15"/>
        <v>January 2068</v>
      </c>
      <c r="F1000">
        <v>997</v>
      </c>
    </row>
    <row r="1001" spans="1:6" x14ac:dyDescent="0.25">
      <c r="A1001">
        <v>998</v>
      </c>
      <c r="B1001" s="1" t="s">
        <v>10</v>
      </c>
      <c r="C1001">
        <v>2068</v>
      </c>
      <c r="D1001">
        <v>998</v>
      </c>
      <c r="E1001" t="str">
        <f t="shared" si="15"/>
        <v>February 2068</v>
      </c>
      <c r="F1001">
        <v>998</v>
      </c>
    </row>
    <row r="1002" spans="1:6" x14ac:dyDescent="0.25">
      <c r="A1002">
        <v>999</v>
      </c>
      <c r="B1002" s="1" t="s">
        <v>5</v>
      </c>
      <c r="C1002">
        <v>2068</v>
      </c>
      <c r="D1002">
        <v>999</v>
      </c>
      <c r="E1002" t="str">
        <f t="shared" si="15"/>
        <v>March 2068</v>
      </c>
      <c r="F1002">
        <v>999</v>
      </c>
    </row>
    <row r="1003" spans="1:6" x14ac:dyDescent="0.25">
      <c r="A1003">
        <v>1000</v>
      </c>
      <c r="B1003" s="1" t="s">
        <v>7</v>
      </c>
      <c r="C1003">
        <v>2068</v>
      </c>
      <c r="D1003">
        <v>1000</v>
      </c>
      <c r="E1003" t="str">
        <f t="shared" si="15"/>
        <v>April 2068</v>
      </c>
      <c r="F1003">
        <v>1000</v>
      </c>
    </row>
    <row r="1004" spans="1:6" x14ac:dyDescent="0.25">
      <c r="A1004">
        <v>1001</v>
      </c>
      <c r="B1004" s="1" t="s">
        <v>8</v>
      </c>
      <c r="C1004">
        <v>2068</v>
      </c>
      <c r="D1004">
        <v>1001</v>
      </c>
      <c r="E1004" t="str">
        <f t="shared" si="15"/>
        <v>May 2068</v>
      </c>
      <c r="F1004">
        <v>1001</v>
      </c>
    </row>
    <row r="1005" spans="1:6" x14ac:dyDescent="0.25">
      <c r="A1005">
        <v>1002</v>
      </c>
      <c r="B1005" s="1" t="s">
        <v>11</v>
      </c>
      <c r="C1005">
        <v>2068</v>
      </c>
      <c r="D1005">
        <v>1002</v>
      </c>
      <c r="E1005" t="str">
        <f t="shared" si="15"/>
        <v>June 2068</v>
      </c>
      <c r="F1005">
        <v>1002</v>
      </c>
    </row>
    <row r="1006" spans="1:6" x14ac:dyDescent="0.25">
      <c r="A1006">
        <v>1003</v>
      </c>
      <c r="B1006" s="1" t="s">
        <v>12</v>
      </c>
      <c r="C1006">
        <v>2068</v>
      </c>
      <c r="D1006">
        <v>1003</v>
      </c>
      <c r="E1006" t="str">
        <f t="shared" si="15"/>
        <v>July 2068</v>
      </c>
      <c r="F1006">
        <v>1003</v>
      </c>
    </row>
    <row r="1007" spans="1:6" x14ac:dyDescent="0.25">
      <c r="A1007">
        <v>1004</v>
      </c>
      <c r="B1007" s="1" t="s">
        <v>6</v>
      </c>
      <c r="C1007">
        <v>2068</v>
      </c>
      <c r="D1007">
        <v>1004</v>
      </c>
      <c r="E1007" t="str">
        <f t="shared" si="15"/>
        <v>August 2068</v>
      </c>
      <c r="F1007">
        <v>1004</v>
      </c>
    </row>
    <row r="1008" spans="1:6" x14ac:dyDescent="0.25">
      <c r="A1008">
        <v>1005</v>
      </c>
      <c r="B1008" s="1" t="s">
        <v>13</v>
      </c>
      <c r="C1008">
        <v>2068</v>
      </c>
      <c r="D1008">
        <v>1005</v>
      </c>
      <c r="E1008" t="str">
        <f t="shared" si="15"/>
        <v>September 2068</v>
      </c>
      <c r="F1008">
        <v>1005</v>
      </c>
    </row>
    <row r="1009" spans="1:6" x14ac:dyDescent="0.25">
      <c r="A1009">
        <v>1006</v>
      </c>
      <c r="B1009" s="1" t="s">
        <v>14</v>
      </c>
      <c r="C1009">
        <v>2068</v>
      </c>
      <c r="D1009">
        <v>1006</v>
      </c>
      <c r="E1009" t="str">
        <f t="shared" si="15"/>
        <v>October 2068</v>
      </c>
      <c r="F1009">
        <v>1006</v>
      </c>
    </row>
    <row r="1010" spans="1:6" x14ac:dyDescent="0.25">
      <c r="A1010">
        <v>1007</v>
      </c>
      <c r="B1010" s="1" t="s">
        <v>15</v>
      </c>
      <c r="C1010">
        <v>2068</v>
      </c>
      <c r="D1010">
        <v>1007</v>
      </c>
      <c r="E1010" t="str">
        <f t="shared" si="15"/>
        <v>November 2068</v>
      </c>
      <c r="F1010">
        <v>1007</v>
      </c>
    </row>
    <row r="1011" spans="1:6" x14ac:dyDescent="0.25">
      <c r="A1011">
        <v>1008</v>
      </c>
      <c r="B1011" s="1" t="s">
        <v>16</v>
      </c>
      <c r="C1011">
        <v>2068</v>
      </c>
      <c r="D1011">
        <v>1008</v>
      </c>
      <c r="E1011" t="str">
        <f t="shared" si="15"/>
        <v>December 2068</v>
      </c>
      <c r="F1011">
        <v>1008</v>
      </c>
    </row>
    <row r="1012" spans="1:6" x14ac:dyDescent="0.25">
      <c r="A1012">
        <v>1009</v>
      </c>
      <c r="B1012" s="1" t="s">
        <v>9</v>
      </c>
      <c r="C1012">
        <v>2069</v>
      </c>
      <c r="D1012">
        <v>1009</v>
      </c>
      <c r="E1012" t="str">
        <f t="shared" si="15"/>
        <v>January 2069</v>
      </c>
      <c r="F1012">
        <v>1009</v>
      </c>
    </row>
    <row r="1013" spans="1:6" x14ac:dyDescent="0.25">
      <c r="A1013">
        <v>1010</v>
      </c>
      <c r="B1013" s="1" t="s">
        <v>10</v>
      </c>
      <c r="C1013">
        <v>2069</v>
      </c>
      <c r="D1013">
        <v>1010</v>
      </c>
      <c r="E1013" t="str">
        <f t="shared" si="15"/>
        <v>February 2069</v>
      </c>
      <c r="F1013">
        <v>1010</v>
      </c>
    </row>
    <row r="1014" spans="1:6" x14ac:dyDescent="0.25">
      <c r="A1014">
        <v>1011</v>
      </c>
      <c r="B1014" s="1" t="s">
        <v>5</v>
      </c>
      <c r="C1014">
        <v>2069</v>
      </c>
      <c r="D1014">
        <v>1011</v>
      </c>
      <c r="E1014" t="str">
        <f t="shared" si="15"/>
        <v>March 2069</v>
      </c>
      <c r="F1014">
        <v>1011</v>
      </c>
    </row>
    <row r="1015" spans="1:6" x14ac:dyDescent="0.25">
      <c r="A1015">
        <v>1012</v>
      </c>
      <c r="B1015" s="1" t="s">
        <v>7</v>
      </c>
      <c r="C1015">
        <v>2069</v>
      </c>
      <c r="D1015">
        <v>1012</v>
      </c>
      <c r="E1015" t="str">
        <f t="shared" si="15"/>
        <v>April 2069</v>
      </c>
      <c r="F1015">
        <v>1012</v>
      </c>
    </row>
    <row r="1016" spans="1:6" x14ac:dyDescent="0.25">
      <c r="A1016">
        <v>1013</v>
      </c>
      <c r="B1016" s="1" t="s">
        <v>8</v>
      </c>
      <c r="C1016">
        <v>2069</v>
      </c>
      <c r="D1016">
        <v>1013</v>
      </c>
      <c r="E1016" t="str">
        <f t="shared" si="15"/>
        <v>May 2069</v>
      </c>
      <c r="F1016">
        <v>1013</v>
      </c>
    </row>
    <row r="1017" spans="1:6" x14ac:dyDescent="0.25">
      <c r="A1017">
        <v>1014</v>
      </c>
      <c r="B1017" s="1" t="s">
        <v>11</v>
      </c>
      <c r="C1017">
        <v>2069</v>
      </c>
      <c r="D1017">
        <v>1014</v>
      </c>
      <c r="E1017" t="str">
        <f t="shared" si="15"/>
        <v>June 2069</v>
      </c>
      <c r="F1017">
        <v>1014</v>
      </c>
    </row>
    <row r="1018" spans="1:6" x14ac:dyDescent="0.25">
      <c r="A1018">
        <v>1015</v>
      </c>
      <c r="B1018" s="1" t="s">
        <v>12</v>
      </c>
      <c r="C1018">
        <v>2069</v>
      </c>
      <c r="D1018">
        <v>1015</v>
      </c>
      <c r="E1018" t="str">
        <f t="shared" si="15"/>
        <v>July 2069</v>
      </c>
      <c r="F1018">
        <v>1015</v>
      </c>
    </row>
    <row r="1019" spans="1:6" x14ac:dyDescent="0.25">
      <c r="A1019">
        <v>1016</v>
      </c>
      <c r="B1019" s="1" t="s">
        <v>6</v>
      </c>
      <c r="C1019">
        <v>2069</v>
      </c>
      <c r="D1019">
        <v>1016</v>
      </c>
      <c r="E1019" t="str">
        <f t="shared" si="15"/>
        <v>August 2069</v>
      </c>
      <c r="F1019">
        <v>1016</v>
      </c>
    </row>
    <row r="1020" spans="1:6" x14ac:dyDescent="0.25">
      <c r="A1020">
        <v>1017</v>
      </c>
      <c r="B1020" s="1" t="s">
        <v>13</v>
      </c>
      <c r="C1020">
        <v>2069</v>
      </c>
      <c r="D1020">
        <v>1017</v>
      </c>
      <c r="E1020" t="str">
        <f t="shared" si="15"/>
        <v>September 2069</v>
      </c>
      <c r="F1020">
        <v>1017</v>
      </c>
    </row>
    <row r="1021" spans="1:6" x14ac:dyDescent="0.25">
      <c r="A1021">
        <v>1018</v>
      </c>
      <c r="B1021" s="1" t="s">
        <v>14</v>
      </c>
      <c r="C1021">
        <v>2069</v>
      </c>
      <c r="D1021">
        <v>1018</v>
      </c>
      <c r="E1021" t="str">
        <f t="shared" si="15"/>
        <v>October 2069</v>
      </c>
      <c r="F1021">
        <v>1018</v>
      </c>
    </row>
    <row r="1022" spans="1:6" x14ac:dyDescent="0.25">
      <c r="A1022">
        <v>1019</v>
      </c>
      <c r="B1022" s="1" t="s">
        <v>15</v>
      </c>
      <c r="C1022">
        <v>2069</v>
      </c>
      <c r="D1022">
        <v>1019</v>
      </c>
      <c r="E1022" t="str">
        <f t="shared" si="15"/>
        <v>November 2069</v>
      </c>
      <c r="F1022">
        <v>1019</v>
      </c>
    </row>
    <row r="1023" spans="1:6" x14ac:dyDescent="0.25">
      <c r="A1023">
        <v>1020</v>
      </c>
      <c r="B1023" s="1" t="s">
        <v>16</v>
      </c>
      <c r="C1023">
        <v>2069</v>
      </c>
      <c r="D1023">
        <v>1020</v>
      </c>
      <c r="E1023" t="str">
        <f t="shared" si="15"/>
        <v>December 2069</v>
      </c>
      <c r="F1023">
        <v>1020</v>
      </c>
    </row>
    <row r="1024" spans="1:6" x14ac:dyDescent="0.25">
      <c r="A1024">
        <v>1021</v>
      </c>
      <c r="B1024" s="1" t="s">
        <v>9</v>
      </c>
      <c r="C1024">
        <v>2070</v>
      </c>
      <c r="D1024">
        <v>1021</v>
      </c>
      <c r="E1024" t="str">
        <f t="shared" si="15"/>
        <v>January 2070</v>
      </c>
      <c r="F1024">
        <v>1021</v>
      </c>
    </row>
    <row r="1025" spans="1:6" x14ac:dyDescent="0.25">
      <c r="A1025">
        <v>1022</v>
      </c>
      <c r="B1025" s="1" t="s">
        <v>10</v>
      </c>
      <c r="C1025">
        <v>2070</v>
      </c>
      <c r="D1025">
        <v>1022</v>
      </c>
      <c r="E1025" t="str">
        <f t="shared" si="15"/>
        <v>February 2070</v>
      </c>
      <c r="F1025">
        <v>1022</v>
      </c>
    </row>
    <row r="1026" spans="1:6" x14ac:dyDescent="0.25">
      <c r="A1026">
        <v>1023</v>
      </c>
      <c r="B1026" s="1" t="s">
        <v>5</v>
      </c>
      <c r="C1026">
        <v>2070</v>
      </c>
      <c r="D1026">
        <v>1023</v>
      </c>
      <c r="E1026" t="str">
        <f t="shared" si="15"/>
        <v>March 2070</v>
      </c>
      <c r="F1026">
        <v>1023</v>
      </c>
    </row>
    <row r="1027" spans="1:6" x14ac:dyDescent="0.25">
      <c r="A1027">
        <v>1024</v>
      </c>
      <c r="B1027" s="1" t="s">
        <v>7</v>
      </c>
      <c r="C1027">
        <v>2070</v>
      </c>
      <c r="D1027">
        <v>1024</v>
      </c>
      <c r="E1027" t="str">
        <f t="shared" si="15"/>
        <v>April 2070</v>
      </c>
      <c r="F1027">
        <v>1024</v>
      </c>
    </row>
    <row r="1028" spans="1:6" x14ac:dyDescent="0.25">
      <c r="A1028">
        <v>1025</v>
      </c>
      <c r="B1028" s="1" t="s">
        <v>8</v>
      </c>
      <c r="C1028">
        <v>2070</v>
      </c>
      <c r="D1028">
        <v>1025</v>
      </c>
      <c r="E1028" t="str">
        <f t="shared" si="15"/>
        <v>May 2070</v>
      </c>
      <c r="F1028">
        <v>1025</v>
      </c>
    </row>
    <row r="1029" spans="1:6" x14ac:dyDescent="0.25">
      <c r="A1029">
        <v>1026</v>
      </c>
      <c r="B1029" s="1" t="s">
        <v>11</v>
      </c>
      <c r="C1029">
        <v>2070</v>
      </c>
      <c r="D1029">
        <v>1026</v>
      </c>
      <c r="E1029" t="str">
        <f t="shared" ref="E1029:E1092" si="16">CONCATENATE(B1029," ",C1029)</f>
        <v>June 2070</v>
      </c>
      <c r="F1029">
        <v>1026</v>
      </c>
    </row>
    <row r="1030" spans="1:6" x14ac:dyDescent="0.25">
      <c r="A1030">
        <v>1027</v>
      </c>
      <c r="B1030" s="1" t="s">
        <v>12</v>
      </c>
      <c r="C1030">
        <v>2070</v>
      </c>
      <c r="D1030">
        <v>1027</v>
      </c>
      <c r="E1030" t="str">
        <f t="shared" si="16"/>
        <v>July 2070</v>
      </c>
      <c r="F1030">
        <v>1027</v>
      </c>
    </row>
    <row r="1031" spans="1:6" x14ac:dyDescent="0.25">
      <c r="A1031">
        <v>1028</v>
      </c>
      <c r="B1031" s="1" t="s">
        <v>6</v>
      </c>
      <c r="C1031">
        <v>2070</v>
      </c>
      <c r="D1031">
        <v>1028</v>
      </c>
      <c r="E1031" t="str">
        <f t="shared" si="16"/>
        <v>August 2070</v>
      </c>
      <c r="F1031">
        <v>1028</v>
      </c>
    </row>
    <row r="1032" spans="1:6" x14ac:dyDescent="0.25">
      <c r="A1032">
        <v>1029</v>
      </c>
      <c r="B1032" s="1" t="s">
        <v>13</v>
      </c>
      <c r="C1032">
        <v>2070</v>
      </c>
      <c r="D1032">
        <v>1029</v>
      </c>
      <c r="E1032" t="str">
        <f t="shared" si="16"/>
        <v>September 2070</v>
      </c>
      <c r="F1032">
        <v>1029</v>
      </c>
    </row>
    <row r="1033" spans="1:6" x14ac:dyDescent="0.25">
      <c r="A1033">
        <v>1030</v>
      </c>
      <c r="B1033" s="1" t="s">
        <v>14</v>
      </c>
      <c r="C1033">
        <v>2070</v>
      </c>
      <c r="D1033">
        <v>1030</v>
      </c>
      <c r="E1033" t="str">
        <f t="shared" si="16"/>
        <v>October 2070</v>
      </c>
      <c r="F1033">
        <v>1030</v>
      </c>
    </row>
    <row r="1034" spans="1:6" x14ac:dyDescent="0.25">
      <c r="A1034">
        <v>1031</v>
      </c>
      <c r="B1034" s="1" t="s">
        <v>15</v>
      </c>
      <c r="C1034">
        <v>2070</v>
      </c>
      <c r="D1034">
        <v>1031</v>
      </c>
      <c r="E1034" t="str">
        <f t="shared" si="16"/>
        <v>November 2070</v>
      </c>
      <c r="F1034">
        <v>1031</v>
      </c>
    </row>
    <row r="1035" spans="1:6" x14ac:dyDescent="0.25">
      <c r="A1035">
        <v>1032</v>
      </c>
      <c r="B1035" s="1" t="s">
        <v>16</v>
      </c>
      <c r="C1035">
        <v>2070</v>
      </c>
      <c r="D1035">
        <v>1032</v>
      </c>
      <c r="E1035" t="str">
        <f t="shared" si="16"/>
        <v>December 2070</v>
      </c>
      <c r="F1035">
        <v>1032</v>
      </c>
    </row>
    <row r="1036" spans="1:6" x14ac:dyDescent="0.25">
      <c r="A1036">
        <v>1033</v>
      </c>
      <c r="B1036" s="1" t="s">
        <v>9</v>
      </c>
      <c r="C1036">
        <v>2071</v>
      </c>
      <c r="D1036">
        <v>1033</v>
      </c>
      <c r="E1036" t="str">
        <f t="shared" si="16"/>
        <v>January 2071</v>
      </c>
      <c r="F1036">
        <v>1033</v>
      </c>
    </row>
    <row r="1037" spans="1:6" x14ac:dyDescent="0.25">
      <c r="A1037">
        <v>1034</v>
      </c>
      <c r="B1037" s="1" t="s">
        <v>10</v>
      </c>
      <c r="C1037">
        <v>2071</v>
      </c>
      <c r="D1037">
        <v>1034</v>
      </c>
      <c r="E1037" t="str">
        <f t="shared" si="16"/>
        <v>February 2071</v>
      </c>
      <c r="F1037">
        <v>1034</v>
      </c>
    </row>
    <row r="1038" spans="1:6" x14ac:dyDescent="0.25">
      <c r="A1038">
        <v>1035</v>
      </c>
      <c r="B1038" s="1" t="s">
        <v>5</v>
      </c>
      <c r="C1038">
        <v>2071</v>
      </c>
      <c r="D1038">
        <v>1035</v>
      </c>
      <c r="E1038" t="str">
        <f t="shared" si="16"/>
        <v>March 2071</v>
      </c>
      <c r="F1038">
        <v>1035</v>
      </c>
    </row>
    <row r="1039" spans="1:6" x14ac:dyDescent="0.25">
      <c r="A1039">
        <v>1036</v>
      </c>
      <c r="B1039" s="1" t="s">
        <v>7</v>
      </c>
      <c r="C1039">
        <v>2071</v>
      </c>
      <c r="D1039">
        <v>1036</v>
      </c>
      <c r="E1039" t="str">
        <f t="shared" si="16"/>
        <v>April 2071</v>
      </c>
      <c r="F1039">
        <v>1036</v>
      </c>
    </row>
    <row r="1040" spans="1:6" x14ac:dyDescent="0.25">
      <c r="A1040">
        <v>1037</v>
      </c>
      <c r="B1040" s="1" t="s">
        <v>8</v>
      </c>
      <c r="C1040">
        <v>2071</v>
      </c>
      <c r="D1040">
        <v>1037</v>
      </c>
      <c r="E1040" t="str">
        <f t="shared" si="16"/>
        <v>May 2071</v>
      </c>
      <c r="F1040">
        <v>1037</v>
      </c>
    </row>
    <row r="1041" spans="1:6" x14ac:dyDescent="0.25">
      <c r="A1041">
        <v>1038</v>
      </c>
      <c r="B1041" s="1" t="s">
        <v>11</v>
      </c>
      <c r="C1041">
        <v>2071</v>
      </c>
      <c r="D1041">
        <v>1038</v>
      </c>
      <c r="E1041" t="str">
        <f t="shared" si="16"/>
        <v>June 2071</v>
      </c>
      <c r="F1041">
        <v>1038</v>
      </c>
    </row>
    <row r="1042" spans="1:6" x14ac:dyDescent="0.25">
      <c r="A1042">
        <v>1039</v>
      </c>
      <c r="B1042" s="1" t="s">
        <v>12</v>
      </c>
      <c r="C1042">
        <v>2071</v>
      </c>
      <c r="D1042">
        <v>1039</v>
      </c>
      <c r="E1042" t="str">
        <f t="shared" si="16"/>
        <v>July 2071</v>
      </c>
      <c r="F1042">
        <v>1039</v>
      </c>
    </row>
    <row r="1043" spans="1:6" x14ac:dyDescent="0.25">
      <c r="A1043">
        <v>1040</v>
      </c>
      <c r="B1043" s="1" t="s">
        <v>6</v>
      </c>
      <c r="C1043">
        <v>2071</v>
      </c>
      <c r="D1043">
        <v>1040</v>
      </c>
      <c r="E1043" t="str">
        <f t="shared" si="16"/>
        <v>August 2071</v>
      </c>
      <c r="F1043">
        <v>1040</v>
      </c>
    </row>
    <row r="1044" spans="1:6" x14ac:dyDescent="0.25">
      <c r="A1044">
        <v>1041</v>
      </c>
      <c r="B1044" s="1" t="s">
        <v>13</v>
      </c>
      <c r="C1044">
        <v>2071</v>
      </c>
      <c r="D1044">
        <v>1041</v>
      </c>
      <c r="E1044" t="str">
        <f t="shared" si="16"/>
        <v>September 2071</v>
      </c>
      <c r="F1044">
        <v>1041</v>
      </c>
    </row>
    <row r="1045" spans="1:6" x14ac:dyDescent="0.25">
      <c r="A1045">
        <v>1042</v>
      </c>
      <c r="B1045" s="1" t="s">
        <v>14</v>
      </c>
      <c r="C1045">
        <v>2071</v>
      </c>
      <c r="D1045">
        <v>1042</v>
      </c>
      <c r="E1045" t="str">
        <f t="shared" si="16"/>
        <v>October 2071</v>
      </c>
      <c r="F1045">
        <v>1042</v>
      </c>
    </row>
    <row r="1046" spans="1:6" x14ac:dyDescent="0.25">
      <c r="A1046">
        <v>1043</v>
      </c>
      <c r="B1046" s="1" t="s">
        <v>15</v>
      </c>
      <c r="C1046">
        <v>2071</v>
      </c>
      <c r="D1046">
        <v>1043</v>
      </c>
      <c r="E1046" t="str">
        <f t="shared" si="16"/>
        <v>November 2071</v>
      </c>
      <c r="F1046">
        <v>1043</v>
      </c>
    </row>
    <row r="1047" spans="1:6" x14ac:dyDescent="0.25">
      <c r="A1047">
        <v>1044</v>
      </c>
      <c r="B1047" s="1" t="s">
        <v>16</v>
      </c>
      <c r="C1047">
        <v>2071</v>
      </c>
      <c r="D1047">
        <v>1044</v>
      </c>
      <c r="E1047" t="str">
        <f t="shared" si="16"/>
        <v>December 2071</v>
      </c>
      <c r="F1047">
        <v>1044</v>
      </c>
    </row>
    <row r="1048" spans="1:6" x14ac:dyDescent="0.25">
      <c r="A1048">
        <v>1045</v>
      </c>
      <c r="B1048" s="1" t="s">
        <v>9</v>
      </c>
      <c r="C1048">
        <v>2072</v>
      </c>
      <c r="D1048">
        <v>1045</v>
      </c>
      <c r="E1048" t="str">
        <f t="shared" si="16"/>
        <v>January 2072</v>
      </c>
      <c r="F1048">
        <v>1045</v>
      </c>
    </row>
    <row r="1049" spans="1:6" x14ac:dyDescent="0.25">
      <c r="A1049">
        <v>1046</v>
      </c>
      <c r="B1049" s="1" t="s">
        <v>10</v>
      </c>
      <c r="C1049">
        <v>2072</v>
      </c>
      <c r="D1049">
        <v>1046</v>
      </c>
      <c r="E1049" t="str">
        <f t="shared" si="16"/>
        <v>February 2072</v>
      </c>
      <c r="F1049">
        <v>1046</v>
      </c>
    </row>
    <row r="1050" spans="1:6" x14ac:dyDescent="0.25">
      <c r="A1050">
        <v>1047</v>
      </c>
      <c r="B1050" s="1" t="s">
        <v>5</v>
      </c>
      <c r="C1050">
        <v>2072</v>
      </c>
      <c r="D1050">
        <v>1047</v>
      </c>
      <c r="E1050" t="str">
        <f t="shared" si="16"/>
        <v>March 2072</v>
      </c>
      <c r="F1050">
        <v>1047</v>
      </c>
    </row>
    <row r="1051" spans="1:6" x14ac:dyDescent="0.25">
      <c r="A1051">
        <v>1048</v>
      </c>
      <c r="B1051" s="1" t="s">
        <v>7</v>
      </c>
      <c r="C1051">
        <v>2072</v>
      </c>
      <c r="D1051">
        <v>1048</v>
      </c>
      <c r="E1051" t="str">
        <f t="shared" si="16"/>
        <v>April 2072</v>
      </c>
      <c r="F1051">
        <v>1048</v>
      </c>
    </row>
    <row r="1052" spans="1:6" x14ac:dyDescent="0.25">
      <c r="A1052">
        <v>1049</v>
      </c>
      <c r="B1052" s="1" t="s">
        <v>8</v>
      </c>
      <c r="C1052">
        <v>2072</v>
      </c>
      <c r="D1052">
        <v>1049</v>
      </c>
      <c r="E1052" t="str">
        <f t="shared" si="16"/>
        <v>May 2072</v>
      </c>
      <c r="F1052">
        <v>1049</v>
      </c>
    </row>
    <row r="1053" spans="1:6" x14ac:dyDescent="0.25">
      <c r="A1053">
        <v>1050</v>
      </c>
      <c r="B1053" s="1" t="s">
        <v>11</v>
      </c>
      <c r="C1053">
        <v>2072</v>
      </c>
      <c r="D1053">
        <v>1050</v>
      </c>
      <c r="E1053" t="str">
        <f t="shared" si="16"/>
        <v>June 2072</v>
      </c>
      <c r="F1053">
        <v>1050</v>
      </c>
    </row>
    <row r="1054" spans="1:6" x14ac:dyDescent="0.25">
      <c r="A1054">
        <v>1051</v>
      </c>
      <c r="B1054" s="1" t="s">
        <v>12</v>
      </c>
      <c r="C1054">
        <v>2072</v>
      </c>
      <c r="D1054">
        <v>1051</v>
      </c>
      <c r="E1054" t="str">
        <f t="shared" si="16"/>
        <v>July 2072</v>
      </c>
      <c r="F1054">
        <v>1051</v>
      </c>
    </row>
    <row r="1055" spans="1:6" x14ac:dyDescent="0.25">
      <c r="A1055">
        <v>1052</v>
      </c>
      <c r="B1055" s="1" t="s">
        <v>6</v>
      </c>
      <c r="C1055">
        <v>2072</v>
      </c>
      <c r="D1055">
        <v>1052</v>
      </c>
      <c r="E1055" t="str">
        <f t="shared" si="16"/>
        <v>August 2072</v>
      </c>
      <c r="F1055">
        <v>1052</v>
      </c>
    </row>
    <row r="1056" spans="1:6" x14ac:dyDescent="0.25">
      <c r="A1056">
        <v>1053</v>
      </c>
      <c r="B1056" s="1" t="s">
        <v>13</v>
      </c>
      <c r="C1056">
        <v>2072</v>
      </c>
      <c r="D1056">
        <v>1053</v>
      </c>
      <c r="E1056" t="str">
        <f t="shared" si="16"/>
        <v>September 2072</v>
      </c>
      <c r="F1056">
        <v>1053</v>
      </c>
    </row>
    <row r="1057" spans="1:6" x14ac:dyDescent="0.25">
      <c r="A1057">
        <v>1054</v>
      </c>
      <c r="B1057" s="1" t="s">
        <v>14</v>
      </c>
      <c r="C1057">
        <v>2072</v>
      </c>
      <c r="D1057">
        <v>1054</v>
      </c>
      <c r="E1057" t="str">
        <f t="shared" si="16"/>
        <v>October 2072</v>
      </c>
      <c r="F1057">
        <v>1054</v>
      </c>
    </row>
    <row r="1058" spans="1:6" x14ac:dyDescent="0.25">
      <c r="A1058">
        <v>1055</v>
      </c>
      <c r="B1058" s="1" t="s">
        <v>15</v>
      </c>
      <c r="C1058">
        <v>2072</v>
      </c>
      <c r="D1058">
        <v>1055</v>
      </c>
      <c r="E1058" t="str">
        <f t="shared" si="16"/>
        <v>November 2072</v>
      </c>
      <c r="F1058">
        <v>1055</v>
      </c>
    </row>
    <row r="1059" spans="1:6" x14ac:dyDescent="0.25">
      <c r="A1059">
        <v>1056</v>
      </c>
      <c r="B1059" s="1" t="s">
        <v>16</v>
      </c>
      <c r="C1059">
        <v>2072</v>
      </c>
      <c r="D1059">
        <v>1056</v>
      </c>
      <c r="E1059" t="str">
        <f t="shared" si="16"/>
        <v>December 2072</v>
      </c>
      <c r="F1059">
        <v>1056</v>
      </c>
    </row>
    <row r="1060" spans="1:6" x14ac:dyDescent="0.25">
      <c r="A1060">
        <v>1057</v>
      </c>
      <c r="B1060" s="1" t="s">
        <v>9</v>
      </c>
      <c r="C1060">
        <v>2073</v>
      </c>
      <c r="D1060">
        <v>1057</v>
      </c>
      <c r="E1060" t="str">
        <f t="shared" si="16"/>
        <v>January 2073</v>
      </c>
      <c r="F1060">
        <v>1057</v>
      </c>
    </row>
    <row r="1061" spans="1:6" x14ac:dyDescent="0.25">
      <c r="A1061">
        <v>1058</v>
      </c>
      <c r="B1061" s="1" t="s">
        <v>10</v>
      </c>
      <c r="C1061">
        <v>2073</v>
      </c>
      <c r="D1061">
        <v>1058</v>
      </c>
      <c r="E1061" t="str">
        <f t="shared" si="16"/>
        <v>February 2073</v>
      </c>
      <c r="F1061">
        <v>1058</v>
      </c>
    </row>
    <row r="1062" spans="1:6" x14ac:dyDescent="0.25">
      <c r="A1062">
        <v>1059</v>
      </c>
      <c r="B1062" s="1" t="s">
        <v>5</v>
      </c>
      <c r="C1062">
        <v>2073</v>
      </c>
      <c r="D1062">
        <v>1059</v>
      </c>
      <c r="E1062" t="str">
        <f t="shared" si="16"/>
        <v>March 2073</v>
      </c>
      <c r="F1062">
        <v>1059</v>
      </c>
    </row>
    <row r="1063" spans="1:6" x14ac:dyDescent="0.25">
      <c r="A1063">
        <v>1060</v>
      </c>
      <c r="B1063" s="1" t="s">
        <v>7</v>
      </c>
      <c r="C1063">
        <v>2073</v>
      </c>
      <c r="D1063">
        <v>1060</v>
      </c>
      <c r="E1063" t="str">
        <f t="shared" si="16"/>
        <v>April 2073</v>
      </c>
      <c r="F1063">
        <v>1060</v>
      </c>
    </row>
    <row r="1064" spans="1:6" x14ac:dyDescent="0.25">
      <c r="A1064">
        <v>1061</v>
      </c>
      <c r="B1064" s="1" t="s">
        <v>8</v>
      </c>
      <c r="C1064">
        <v>2073</v>
      </c>
      <c r="D1064">
        <v>1061</v>
      </c>
      <c r="E1064" t="str">
        <f t="shared" si="16"/>
        <v>May 2073</v>
      </c>
      <c r="F1064">
        <v>1061</v>
      </c>
    </row>
    <row r="1065" spans="1:6" x14ac:dyDescent="0.25">
      <c r="A1065">
        <v>1062</v>
      </c>
      <c r="B1065" s="1" t="s">
        <v>11</v>
      </c>
      <c r="C1065">
        <v>2073</v>
      </c>
      <c r="D1065">
        <v>1062</v>
      </c>
      <c r="E1065" t="str">
        <f t="shared" si="16"/>
        <v>June 2073</v>
      </c>
      <c r="F1065">
        <v>1062</v>
      </c>
    </row>
    <row r="1066" spans="1:6" x14ac:dyDescent="0.25">
      <c r="A1066">
        <v>1063</v>
      </c>
      <c r="B1066" s="1" t="s">
        <v>12</v>
      </c>
      <c r="C1066">
        <v>2073</v>
      </c>
      <c r="D1066">
        <v>1063</v>
      </c>
      <c r="E1066" t="str">
        <f t="shared" si="16"/>
        <v>July 2073</v>
      </c>
      <c r="F1066">
        <v>1063</v>
      </c>
    </row>
    <row r="1067" spans="1:6" x14ac:dyDescent="0.25">
      <c r="A1067">
        <v>1064</v>
      </c>
      <c r="B1067" s="1" t="s">
        <v>6</v>
      </c>
      <c r="C1067">
        <v>2073</v>
      </c>
      <c r="D1067">
        <v>1064</v>
      </c>
      <c r="E1067" t="str">
        <f t="shared" si="16"/>
        <v>August 2073</v>
      </c>
      <c r="F1067">
        <v>1064</v>
      </c>
    </row>
    <row r="1068" spans="1:6" x14ac:dyDescent="0.25">
      <c r="A1068">
        <v>1065</v>
      </c>
      <c r="B1068" s="1" t="s">
        <v>13</v>
      </c>
      <c r="C1068">
        <v>2073</v>
      </c>
      <c r="D1068">
        <v>1065</v>
      </c>
      <c r="E1068" t="str">
        <f t="shared" si="16"/>
        <v>September 2073</v>
      </c>
      <c r="F1068">
        <v>1065</v>
      </c>
    </row>
    <row r="1069" spans="1:6" x14ac:dyDescent="0.25">
      <c r="A1069">
        <v>1066</v>
      </c>
      <c r="B1069" s="1" t="s">
        <v>14</v>
      </c>
      <c r="C1069">
        <v>2073</v>
      </c>
      <c r="D1069">
        <v>1066</v>
      </c>
      <c r="E1069" t="str">
        <f t="shared" si="16"/>
        <v>October 2073</v>
      </c>
      <c r="F1069">
        <v>1066</v>
      </c>
    </row>
    <row r="1070" spans="1:6" x14ac:dyDescent="0.25">
      <c r="A1070">
        <v>1067</v>
      </c>
      <c r="B1070" s="1" t="s">
        <v>15</v>
      </c>
      <c r="C1070">
        <v>2073</v>
      </c>
      <c r="D1070">
        <v>1067</v>
      </c>
      <c r="E1070" t="str">
        <f t="shared" si="16"/>
        <v>November 2073</v>
      </c>
      <c r="F1070">
        <v>1067</v>
      </c>
    </row>
    <row r="1071" spans="1:6" x14ac:dyDescent="0.25">
      <c r="A1071">
        <v>1068</v>
      </c>
      <c r="B1071" s="1" t="s">
        <v>16</v>
      </c>
      <c r="C1071">
        <v>2073</v>
      </c>
      <c r="D1071">
        <v>1068</v>
      </c>
      <c r="E1071" t="str">
        <f t="shared" si="16"/>
        <v>December 2073</v>
      </c>
      <c r="F1071">
        <v>1068</v>
      </c>
    </row>
    <row r="1072" spans="1:6" x14ac:dyDescent="0.25">
      <c r="A1072">
        <v>1069</v>
      </c>
      <c r="B1072" s="1" t="s">
        <v>9</v>
      </c>
      <c r="C1072">
        <v>2074</v>
      </c>
      <c r="D1072">
        <v>1069</v>
      </c>
      <c r="E1072" t="str">
        <f t="shared" si="16"/>
        <v>January 2074</v>
      </c>
      <c r="F1072">
        <v>1069</v>
      </c>
    </row>
    <row r="1073" spans="1:6" x14ac:dyDescent="0.25">
      <c r="A1073">
        <v>1070</v>
      </c>
      <c r="B1073" s="1" t="s">
        <v>10</v>
      </c>
      <c r="C1073">
        <v>2074</v>
      </c>
      <c r="D1073">
        <v>1070</v>
      </c>
      <c r="E1073" t="str">
        <f t="shared" si="16"/>
        <v>February 2074</v>
      </c>
      <c r="F1073">
        <v>1070</v>
      </c>
    </row>
    <row r="1074" spans="1:6" x14ac:dyDescent="0.25">
      <c r="A1074">
        <v>1071</v>
      </c>
      <c r="B1074" s="1" t="s">
        <v>5</v>
      </c>
      <c r="C1074">
        <v>2074</v>
      </c>
      <c r="D1074">
        <v>1071</v>
      </c>
      <c r="E1074" t="str">
        <f t="shared" si="16"/>
        <v>March 2074</v>
      </c>
      <c r="F1074">
        <v>1071</v>
      </c>
    </row>
    <row r="1075" spans="1:6" x14ac:dyDescent="0.25">
      <c r="A1075">
        <v>1072</v>
      </c>
      <c r="B1075" s="1" t="s">
        <v>7</v>
      </c>
      <c r="C1075">
        <v>2074</v>
      </c>
      <c r="D1075">
        <v>1072</v>
      </c>
      <c r="E1075" t="str">
        <f t="shared" si="16"/>
        <v>April 2074</v>
      </c>
      <c r="F1075">
        <v>1072</v>
      </c>
    </row>
    <row r="1076" spans="1:6" x14ac:dyDescent="0.25">
      <c r="A1076">
        <v>1073</v>
      </c>
      <c r="B1076" s="1" t="s">
        <v>8</v>
      </c>
      <c r="C1076">
        <v>2074</v>
      </c>
      <c r="D1076">
        <v>1073</v>
      </c>
      <c r="E1076" t="str">
        <f t="shared" si="16"/>
        <v>May 2074</v>
      </c>
      <c r="F1076">
        <v>1073</v>
      </c>
    </row>
    <row r="1077" spans="1:6" x14ac:dyDescent="0.25">
      <c r="A1077">
        <v>1074</v>
      </c>
      <c r="B1077" s="1" t="s">
        <v>11</v>
      </c>
      <c r="C1077">
        <v>2074</v>
      </c>
      <c r="D1077">
        <v>1074</v>
      </c>
      <c r="E1077" t="str">
        <f t="shared" si="16"/>
        <v>June 2074</v>
      </c>
      <c r="F1077">
        <v>1074</v>
      </c>
    </row>
    <row r="1078" spans="1:6" x14ac:dyDescent="0.25">
      <c r="A1078">
        <v>1075</v>
      </c>
      <c r="B1078" s="1" t="s">
        <v>12</v>
      </c>
      <c r="C1078">
        <v>2074</v>
      </c>
      <c r="D1078">
        <v>1075</v>
      </c>
      <c r="E1078" t="str">
        <f t="shared" si="16"/>
        <v>July 2074</v>
      </c>
      <c r="F1078">
        <v>1075</v>
      </c>
    </row>
    <row r="1079" spans="1:6" x14ac:dyDescent="0.25">
      <c r="A1079">
        <v>1076</v>
      </c>
      <c r="B1079" s="1" t="s">
        <v>6</v>
      </c>
      <c r="C1079">
        <v>2074</v>
      </c>
      <c r="D1079">
        <v>1076</v>
      </c>
      <c r="E1079" t="str">
        <f t="shared" si="16"/>
        <v>August 2074</v>
      </c>
      <c r="F1079">
        <v>1076</v>
      </c>
    </row>
    <row r="1080" spans="1:6" x14ac:dyDescent="0.25">
      <c r="A1080">
        <v>1077</v>
      </c>
      <c r="B1080" s="1" t="s">
        <v>13</v>
      </c>
      <c r="C1080">
        <v>2074</v>
      </c>
      <c r="D1080">
        <v>1077</v>
      </c>
      <c r="E1080" t="str">
        <f t="shared" si="16"/>
        <v>September 2074</v>
      </c>
      <c r="F1080">
        <v>1077</v>
      </c>
    </row>
    <row r="1081" spans="1:6" x14ac:dyDescent="0.25">
      <c r="A1081">
        <v>1078</v>
      </c>
      <c r="B1081" s="1" t="s">
        <v>14</v>
      </c>
      <c r="C1081">
        <v>2074</v>
      </c>
      <c r="D1081">
        <v>1078</v>
      </c>
      <c r="E1081" t="str">
        <f t="shared" si="16"/>
        <v>October 2074</v>
      </c>
      <c r="F1081">
        <v>1078</v>
      </c>
    </row>
    <row r="1082" spans="1:6" x14ac:dyDescent="0.25">
      <c r="A1082">
        <v>1079</v>
      </c>
      <c r="B1082" s="1" t="s">
        <v>15</v>
      </c>
      <c r="C1082">
        <v>2074</v>
      </c>
      <c r="D1082">
        <v>1079</v>
      </c>
      <c r="E1082" t="str">
        <f t="shared" si="16"/>
        <v>November 2074</v>
      </c>
      <c r="F1082">
        <v>1079</v>
      </c>
    </row>
    <row r="1083" spans="1:6" x14ac:dyDescent="0.25">
      <c r="A1083">
        <v>1080</v>
      </c>
      <c r="B1083" s="1" t="s">
        <v>16</v>
      </c>
      <c r="C1083">
        <v>2074</v>
      </c>
      <c r="D1083">
        <v>1080</v>
      </c>
      <c r="E1083" t="str">
        <f t="shared" si="16"/>
        <v>December 2074</v>
      </c>
      <c r="F1083">
        <v>1080</v>
      </c>
    </row>
    <row r="1084" spans="1:6" x14ac:dyDescent="0.25">
      <c r="A1084">
        <v>1081</v>
      </c>
      <c r="B1084" s="1" t="s">
        <v>9</v>
      </c>
      <c r="C1084">
        <v>2075</v>
      </c>
      <c r="D1084">
        <v>1081</v>
      </c>
      <c r="E1084" t="str">
        <f t="shared" si="16"/>
        <v>January 2075</v>
      </c>
      <c r="F1084">
        <v>1081</v>
      </c>
    </row>
    <row r="1085" spans="1:6" x14ac:dyDescent="0.25">
      <c r="A1085">
        <v>1082</v>
      </c>
      <c r="B1085" s="1" t="s">
        <v>10</v>
      </c>
      <c r="C1085">
        <v>2075</v>
      </c>
      <c r="D1085">
        <v>1082</v>
      </c>
      <c r="E1085" t="str">
        <f t="shared" si="16"/>
        <v>February 2075</v>
      </c>
      <c r="F1085">
        <v>1082</v>
      </c>
    </row>
    <row r="1086" spans="1:6" x14ac:dyDescent="0.25">
      <c r="A1086">
        <v>1083</v>
      </c>
      <c r="B1086" s="1" t="s">
        <v>5</v>
      </c>
      <c r="C1086">
        <v>2075</v>
      </c>
      <c r="D1086">
        <v>1083</v>
      </c>
      <c r="E1086" t="str">
        <f t="shared" si="16"/>
        <v>March 2075</v>
      </c>
      <c r="F1086">
        <v>1083</v>
      </c>
    </row>
    <row r="1087" spans="1:6" x14ac:dyDescent="0.25">
      <c r="A1087">
        <v>1084</v>
      </c>
      <c r="B1087" s="1" t="s">
        <v>7</v>
      </c>
      <c r="C1087">
        <v>2075</v>
      </c>
      <c r="D1087">
        <v>1084</v>
      </c>
      <c r="E1087" t="str">
        <f t="shared" si="16"/>
        <v>April 2075</v>
      </c>
      <c r="F1087">
        <v>1084</v>
      </c>
    </row>
    <row r="1088" spans="1:6" x14ac:dyDescent="0.25">
      <c r="A1088">
        <v>1085</v>
      </c>
      <c r="B1088" s="1" t="s">
        <v>8</v>
      </c>
      <c r="C1088">
        <v>2075</v>
      </c>
      <c r="D1088">
        <v>1085</v>
      </c>
      <c r="E1088" t="str">
        <f t="shared" si="16"/>
        <v>May 2075</v>
      </c>
      <c r="F1088">
        <v>1085</v>
      </c>
    </row>
    <row r="1089" spans="1:6" x14ac:dyDescent="0.25">
      <c r="A1089">
        <v>1086</v>
      </c>
      <c r="B1089" s="1" t="s">
        <v>11</v>
      </c>
      <c r="C1089">
        <v>2075</v>
      </c>
      <c r="D1089">
        <v>1086</v>
      </c>
      <c r="E1089" t="str">
        <f t="shared" si="16"/>
        <v>June 2075</v>
      </c>
      <c r="F1089">
        <v>1086</v>
      </c>
    </row>
    <row r="1090" spans="1:6" x14ac:dyDescent="0.25">
      <c r="A1090">
        <v>1087</v>
      </c>
      <c r="B1090" s="1" t="s">
        <v>12</v>
      </c>
      <c r="C1090">
        <v>2075</v>
      </c>
      <c r="D1090">
        <v>1087</v>
      </c>
      <c r="E1090" t="str">
        <f t="shared" si="16"/>
        <v>July 2075</v>
      </c>
      <c r="F1090">
        <v>1087</v>
      </c>
    </row>
    <row r="1091" spans="1:6" x14ac:dyDescent="0.25">
      <c r="A1091">
        <v>1088</v>
      </c>
      <c r="B1091" s="1" t="s">
        <v>6</v>
      </c>
      <c r="C1091">
        <v>2075</v>
      </c>
      <c r="D1091">
        <v>1088</v>
      </c>
      <c r="E1091" t="str">
        <f t="shared" si="16"/>
        <v>August 2075</v>
      </c>
      <c r="F1091">
        <v>1088</v>
      </c>
    </row>
    <row r="1092" spans="1:6" x14ac:dyDescent="0.25">
      <c r="A1092">
        <v>1089</v>
      </c>
      <c r="B1092" s="1" t="s">
        <v>13</v>
      </c>
      <c r="C1092">
        <v>2075</v>
      </c>
      <c r="D1092">
        <v>1089</v>
      </c>
      <c r="E1092" t="str">
        <f t="shared" si="16"/>
        <v>September 2075</v>
      </c>
      <c r="F1092">
        <v>1089</v>
      </c>
    </row>
    <row r="1093" spans="1:6" x14ac:dyDescent="0.25">
      <c r="A1093">
        <v>1090</v>
      </c>
      <c r="B1093" s="1" t="s">
        <v>14</v>
      </c>
      <c r="C1093">
        <v>2075</v>
      </c>
      <c r="D1093">
        <v>1090</v>
      </c>
      <c r="E1093" t="str">
        <f t="shared" ref="E1093:E1155" si="17">CONCATENATE(B1093," ",C1093)</f>
        <v>October 2075</v>
      </c>
      <c r="F1093">
        <v>1090</v>
      </c>
    </row>
    <row r="1094" spans="1:6" x14ac:dyDescent="0.25">
      <c r="A1094">
        <v>1091</v>
      </c>
      <c r="B1094" s="1" t="s">
        <v>15</v>
      </c>
      <c r="C1094">
        <v>2075</v>
      </c>
      <c r="D1094">
        <v>1091</v>
      </c>
      <c r="E1094" t="str">
        <f t="shared" si="17"/>
        <v>November 2075</v>
      </c>
      <c r="F1094">
        <v>1091</v>
      </c>
    </row>
    <row r="1095" spans="1:6" x14ac:dyDescent="0.25">
      <c r="A1095">
        <v>1092</v>
      </c>
      <c r="B1095" s="1" t="s">
        <v>16</v>
      </c>
      <c r="C1095">
        <v>2075</v>
      </c>
      <c r="D1095">
        <v>1092</v>
      </c>
      <c r="E1095" t="str">
        <f t="shared" si="17"/>
        <v>December 2075</v>
      </c>
      <c r="F1095">
        <v>1092</v>
      </c>
    </row>
    <row r="1096" spans="1:6" x14ac:dyDescent="0.25">
      <c r="A1096">
        <v>1093</v>
      </c>
      <c r="B1096" s="1" t="s">
        <v>9</v>
      </c>
      <c r="C1096">
        <v>2076</v>
      </c>
      <c r="D1096">
        <v>1093</v>
      </c>
      <c r="E1096" t="str">
        <f t="shared" si="17"/>
        <v>January 2076</v>
      </c>
      <c r="F1096">
        <v>1093</v>
      </c>
    </row>
    <row r="1097" spans="1:6" x14ac:dyDescent="0.25">
      <c r="A1097">
        <v>1094</v>
      </c>
      <c r="B1097" s="1" t="s">
        <v>10</v>
      </c>
      <c r="C1097">
        <v>2076</v>
      </c>
      <c r="D1097">
        <v>1094</v>
      </c>
      <c r="E1097" t="str">
        <f t="shared" si="17"/>
        <v>February 2076</v>
      </c>
      <c r="F1097">
        <v>1094</v>
      </c>
    </row>
    <row r="1098" spans="1:6" x14ac:dyDescent="0.25">
      <c r="A1098">
        <v>1095</v>
      </c>
      <c r="B1098" s="1" t="s">
        <v>5</v>
      </c>
      <c r="C1098">
        <v>2076</v>
      </c>
      <c r="D1098">
        <v>1095</v>
      </c>
      <c r="E1098" t="str">
        <f t="shared" si="17"/>
        <v>March 2076</v>
      </c>
      <c r="F1098">
        <v>1095</v>
      </c>
    </row>
    <row r="1099" spans="1:6" x14ac:dyDescent="0.25">
      <c r="A1099">
        <v>1096</v>
      </c>
      <c r="B1099" s="1" t="s">
        <v>7</v>
      </c>
      <c r="C1099">
        <v>2076</v>
      </c>
      <c r="D1099">
        <v>1096</v>
      </c>
      <c r="E1099" t="str">
        <f t="shared" si="17"/>
        <v>April 2076</v>
      </c>
      <c r="F1099">
        <v>1096</v>
      </c>
    </row>
    <row r="1100" spans="1:6" x14ac:dyDescent="0.25">
      <c r="A1100">
        <v>1097</v>
      </c>
      <c r="B1100" s="1" t="s">
        <v>8</v>
      </c>
      <c r="C1100">
        <v>2076</v>
      </c>
      <c r="D1100">
        <v>1097</v>
      </c>
      <c r="E1100" t="str">
        <f t="shared" si="17"/>
        <v>May 2076</v>
      </c>
      <c r="F1100">
        <v>1097</v>
      </c>
    </row>
    <row r="1101" spans="1:6" x14ac:dyDescent="0.25">
      <c r="A1101">
        <v>1098</v>
      </c>
      <c r="B1101" s="1" t="s">
        <v>11</v>
      </c>
      <c r="C1101">
        <v>2076</v>
      </c>
      <c r="D1101">
        <v>1098</v>
      </c>
      <c r="E1101" t="str">
        <f t="shared" si="17"/>
        <v>June 2076</v>
      </c>
      <c r="F1101">
        <v>1098</v>
      </c>
    </row>
    <row r="1102" spans="1:6" x14ac:dyDescent="0.25">
      <c r="A1102">
        <v>1099</v>
      </c>
      <c r="B1102" s="1" t="s">
        <v>12</v>
      </c>
      <c r="C1102">
        <v>2076</v>
      </c>
      <c r="D1102">
        <v>1099</v>
      </c>
      <c r="E1102" t="str">
        <f t="shared" si="17"/>
        <v>July 2076</v>
      </c>
      <c r="F1102">
        <v>1099</v>
      </c>
    </row>
    <row r="1103" spans="1:6" x14ac:dyDescent="0.25">
      <c r="A1103">
        <v>1100</v>
      </c>
      <c r="B1103" s="1" t="s">
        <v>6</v>
      </c>
      <c r="C1103">
        <v>2076</v>
      </c>
      <c r="D1103">
        <v>1100</v>
      </c>
      <c r="E1103" t="str">
        <f t="shared" si="17"/>
        <v>August 2076</v>
      </c>
      <c r="F1103">
        <v>1100</v>
      </c>
    </row>
    <row r="1104" spans="1:6" x14ac:dyDescent="0.25">
      <c r="A1104">
        <v>1101</v>
      </c>
      <c r="B1104" s="1" t="s">
        <v>13</v>
      </c>
      <c r="C1104">
        <v>2076</v>
      </c>
      <c r="D1104">
        <v>1101</v>
      </c>
      <c r="E1104" t="str">
        <f t="shared" si="17"/>
        <v>September 2076</v>
      </c>
      <c r="F1104">
        <v>1101</v>
      </c>
    </row>
    <row r="1105" spans="1:6" x14ac:dyDescent="0.25">
      <c r="A1105">
        <v>1102</v>
      </c>
      <c r="B1105" s="1" t="s">
        <v>14</v>
      </c>
      <c r="C1105">
        <v>2076</v>
      </c>
      <c r="D1105">
        <v>1102</v>
      </c>
      <c r="E1105" t="str">
        <f t="shared" si="17"/>
        <v>October 2076</v>
      </c>
      <c r="F1105">
        <v>1102</v>
      </c>
    </row>
    <row r="1106" spans="1:6" x14ac:dyDescent="0.25">
      <c r="A1106">
        <v>1103</v>
      </c>
      <c r="B1106" s="1" t="s">
        <v>15</v>
      </c>
      <c r="C1106">
        <v>2076</v>
      </c>
      <c r="D1106">
        <v>1103</v>
      </c>
      <c r="E1106" t="str">
        <f t="shared" si="17"/>
        <v>November 2076</v>
      </c>
      <c r="F1106">
        <v>1103</v>
      </c>
    </row>
    <row r="1107" spans="1:6" x14ac:dyDescent="0.25">
      <c r="A1107">
        <v>1104</v>
      </c>
      <c r="B1107" s="1" t="s">
        <v>16</v>
      </c>
      <c r="C1107">
        <v>2076</v>
      </c>
      <c r="D1107">
        <v>1104</v>
      </c>
      <c r="E1107" t="str">
        <f t="shared" si="17"/>
        <v>December 2076</v>
      </c>
      <c r="F1107">
        <v>1104</v>
      </c>
    </row>
    <row r="1108" spans="1:6" x14ac:dyDescent="0.25">
      <c r="A1108">
        <v>1105</v>
      </c>
      <c r="B1108" s="1" t="s">
        <v>9</v>
      </c>
      <c r="C1108">
        <v>2077</v>
      </c>
      <c r="D1108">
        <v>1105</v>
      </c>
      <c r="E1108" t="str">
        <f t="shared" si="17"/>
        <v>January 2077</v>
      </c>
      <c r="F1108">
        <v>1105</v>
      </c>
    </row>
    <row r="1109" spans="1:6" x14ac:dyDescent="0.25">
      <c r="A1109">
        <v>1106</v>
      </c>
      <c r="B1109" s="1" t="s">
        <v>10</v>
      </c>
      <c r="C1109">
        <v>2077</v>
      </c>
      <c r="D1109">
        <v>1106</v>
      </c>
      <c r="E1109" t="str">
        <f t="shared" si="17"/>
        <v>February 2077</v>
      </c>
      <c r="F1109">
        <v>1106</v>
      </c>
    </row>
    <row r="1110" spans="1:6" x14ac:dyDescent="0.25">
      <c r="A1110">
        <v>1107</v>
      </c>
      <c r="B1110" s="1" t="s">
        <v>5</v>
      </c>
      <c r="C1110">
        <v>2077</v>
      </c>
      <c r="D1110">
        <v>1107</v>
      </c>
      <c r="E1110" t="str">
        <f t="shared" si="17"/>
        <v>March 2077</v>
      </c>
      <c r="F1110">
        <v>1107</v>
      </c>
    </row>
    <row r="1111" spans="1:6" x14ac:dyDescent="0.25">
      <c r="A1111">
        <v>1108</v>
      </c>
      <c r="B1111" s="1" t="s">
        <v>7</v>
      </c>
      <c r="C1111">
        <v>2077</v>
      </c>
      <c r="D1111">
        <v>1108</v>
      </c>
      <c r="E1111" t="str">
        <f t="shared" si="17"/>
        <v>April 2077</v>
      </c>
      <c r="F1111">
        <v>1108</v>
      </c>
    </row>
    <row r="1112" spans="1:6" x14ac:dyDescent="0.25">
      <c r="A1112">
        <v>1109</v>
      </c>
      <c r="B1112" s="1" t="s">
        <v>8</v>
      </c>
      <c r="C1112">
        <v>2077</v>
      </c>
      <c r="D1112">
        <v>1109</v>
      </c>
      <c r="E1112" t="str">
        <f t="shared" si="17"/>
        <v>May 2077</v>
      </c>
      <c r="F1112">
        <v>1109</v>
      </c>
    </row>
    <row r="1113" spans="1:6" x14ac:dyDescent="0.25">
      <c r="A1113">
        <v>1110</v>
      </c>
      <c r="B1113" s="1" t="s">
        <v>11</v>
      </c>
      <c r="C1113">
        <v>2077</v>
      </c>
      <c r="D1113">
        <v>1110</v>
      </c>
      <c r="E1113" t="str">
        <f t="shared" si="17"/>
        <v>June 2077</v>
      </c>
      <c r="F1113">
        <v>1110</v>
      </c>
    </row>
    <row r="1114" spans="1:6" x14ac:dyDescent="0.25">
      <c r="A1114">
        <v>1111</v>
      </c>
      <c r="B1114" s="1" t="s">
        <v>12</v>
      </c>
      <c r="C1114">
        <v>2077</v>
      </c>
      <c r="D1114">
        <v>1111</v>
      </c>
      <c r="E1114" t="str">
        <f t="shared" si="17"/>
        <v>July 2077</v>
      </c>
      <c r="F1114">
        <v>1111</v>
      </c>
    </row>
    <row r="1115" spans="1:6" x14ac:dyDescent="0.25">
      <c r="A1115">
        <v>1112</v>
      </c>
      <c r="B1115" s="1" t="s">
        <v>6</v>
      </c>
      <c r="C1115">
        <v>2077</v>
      </c>
      <c r="D1115">
        <v>1112</v>
      </c>
      <c r="E1115" t="str">
        <f t="shared" si="17"/>
        <v>August 2077</v>
      </c>
      <c r="F1115">
        <v>1112</v>
      </c>
    </row>
    <row r="1116" spans="1:6" x14ac:dyDescent="0.25">
      <c r="A1116">
        <v>1113</v>
      </c>
      <c r="B1116" s="1" t="s">
        <v>13</v>
      </c>
      <c r="C1116">
        <v>2077</v>
      </c>
      <c r="D1116">
        <v>1113</v>
      </c>
      <c r="E1116" t="str">
        <f t="shared" si="17"/>
        <v>September 2077</v>
      </c>
      <c r="F1116">
        <v>1113</v>
      </c>
    </row>
    <row r="1117" spans="1:6" x14ac:dyDescent="0.25">
      <c r="A1117">
        <v>1114</v>
      </c>
      <c r="B1117" s="1" t="s">
        <v>14</v>
      </c>
      <c r="C1117">
        <v>2077</v>
      </c>
      <c r="D1117">
        <v>1114</v>
      </c>
      <c r="E1117" t="str">
        <f t="shared" si="17"/>
        <v>October 2077</v>
      </c>
      <c r="F1117">
        <v>1114</v>
      </c>
    </row>
    <row r="1118" spans="1:6" x14ac:dyDescent="0.25">
      <c r="A1118">
        <v>1115</v>
      </c>
      <c r="B1118" s="1" t="s">
        <v>15</v>
      </c>
      <c r="C1118">
        <v>2077</v>
      </c>
      <c r="D1118">
        <v>1115</v>
      </c>
      <c r="E1118" t="str">
        <f t="shared" si="17"/>
        <v>November 2077</v>
      </c>
      <c r="F1118">
        <v>1115</v>
      </c>
    </row>
    <row r="1119" spans="1:6" x14ac:dyDescent="0.25">
      <c r="A1119">
        <v>1116</v>
      </c>
      <c r="B1119" s="1" t="s">
        <v>16</v>
      </c>
      <c r="C1119">
        <v>2077</v>
      </c>
      <c r="D1119">
        <v>1116</v>
      </c>
      <c r="E1119" t="str">
        <f t="shared" si="17"/>
        <v>December 2077</v>
      </c>
      <c r="F1119">
        <v>1116</v>
      </c>
    </row>
    <row r="1120" spans="1:6" x14ac:dyDescent="0.25">
      <c r="A1120">
        <v>1117</v>
      </c>
      <c r="B1120" s="1" t="s">
        <v>9</v>
      </c>
      <c r="C1120">
        <v>2078</v>
      </c>
      <c r="D1120">
        <v>1117</v>
      </c>
      <c r="E1120" t="str">
        <f t="shared" si="17"/>
        <v>January 2078</v>
      </c>
      <c r="F1120">
        <v>1117</v>
      </c>
    </row>
    <row r="1121" spans="1:6" x14ac:dyDescent="0.25">
      <c r="A1121">
        <v>1118</v>
      </c>
      <c r="B1121" s="1" t="s">
        <v>10</v>
      </c>
      <c r="C1121">
        <v>2078</v>
      </c>
      <c r="D1121">
        <v>1118</v>
      </c>
      <c r="E1121" t="str">
        <f t="shared" si="17"/>
        <v>February 2078</v>
      </c>
      <c r="F1121">
        <v>1118</v>
      </c>
    </row>
    <row r="1122" spans="1:6" x14ac:dyDescent="0.25">
      <c r="A1122">
        <v>1119</v>
      </c>
      <c r="B1122" s="1" t="s">
        <v>5</v>
      </c>
      <c r="C1122">
        <v>2078</v>
      </c>
      <c r="D1122">
        <v>1119</v>
      </c>
      <c r="E1122" t="str">
        <f t="shared" si="17"/>
        <v>March 2078</v>
      </c>
      <c r="F1122">
        <v>1119</v>
      </c>
    </row>
    <row r="1123" spans="1:6" x14ac:dyDescent="0.25">
      <c r="A1123">
        <v>1120</v>
      </c>
      <c r="B1123" s="1" t="s">
        <v>7</v>
      </c>
      <c r="C1123">
        <v>2078</v>
      </c>
      <c r="D1123">
        <v>1120</v>
      </c>
      <c r="E1123" t="str">
        <f t="shared" si="17"/>
        <v>April 2078</v>
      </c>
      <c r="F1123">
        <v>1120</v>
      </c>
    </row>
    <row r="1124" spans="1:6" x14ac:dyDescent="0.25">
      <c r="A1124">
        <v>1121</v>
      </c>
      <c r="B1124" s="1" t="s">
        <v>8</v>
      </c>
      <c r="C1124">
        <v>2078</v>
      </c>
      <c r="D1124">
        <v>1121</v>
      </c>
      <c r="E1124" t="str">
        <f t="shared" si="17"/>
        <v>May 2078</v>
      </c>
      <c r="F1124">
        <v>1121</v>
      </c>
    </row>
    <row r="1125" spans="1:6" x14ac:dyDescent="0.25">
      <c r="A1125">
        <v>1122</v>
      </c>
      <c r="B1125" s="1" t="s">
        <v>11</v>
      </c>
      <c r="C1125">
        <v>2078</v>
      </c>
      <c r="D1125">
        <v>1122</v>
      </c>
      <c r="E1125" t="str">
        <f t="shared" si="17"/>
        <v>June 2078</v>
      </c>
      <c r="F1125">
        <v>1122</v>
      </c>
    </row>
    <row r="1126" spans="1:6" x14ac:dyDescent="0.25">
      <c r="A1126">
        <v>1123</v>
      </c>
      <c r="B1126" s="1" t="s">
        <v>12</v>
      </c>
      <c r="C1126">
        <v>2078</v>
      </c>
      <c r="D1126">
        <v>1123</v>
      </c>
      <c r="E1126" t="str">
        <f t="shared" si="17"/>
        <v>July 2078</v>
      </c>
      <c r="F1126">
        <v>1123</v>
      </c>
    </row>
    <row r="1127" spans="1:6" x14ac:dyDescent="0.25">
      <c r="A1127">
        <v>1124</v>
      </c>
      <c r="B1127" s="1" t="s">
        <v>6</v>
      </c>
      <c r="C1127">
        <v>2078</v>
      </c>
      <c r="D1127">
        <v>1124</v>
      </c>
      <c r="E1127" t="str">
        <f t="shared" si="17"/>
        <v>August 2078</v>
      </c>
      <c r="F1127">
        <v>1124</v>
      </c>
    </row>
    <row r="1128" spans="1:6" x14ac:dyDescent="0.25">
      <c r="A1128">
        <v>1125</v>
      </c>
      <c r="B1128" s="1" t="s">
        <v>13</v>
      </c>
      <c r="C1128">
        <v>2078</v>
      </c>
      <c r="D1128">
        <v>1125</v>
      </c>
      <c r="E1128" t="str">
        <f t="shared" si="17"/>
        <v>September 2078</v>
      </c>
      <c r="F1128">
        <v>1125</v>
      </c>
    </row>
    <row r="1129" spans="1:6" x14ac:dyDescent="0.25">
      <c r="A1129">
        <v>1126</v>
      </c>
      <c r="B1129" s="1" t="s">
        <v>14</v>
      </c>
      <c r="C1129">
        <v>2078</v>
      </c>
      <c r="D1129">
        <v>1126</v>
      </c>
      <c r="E1129" t="str">
        <f t="shared" si="17"/>
        <v>October 2078</v>
      </c>
      <c r="F1129">
        <v>1126</v>
      </c>
    </row>
    <row r="1130" spans="1:6" x14ac:dyDescent="0.25">
      <c r="A1130">
        <v>1127</v>
      </c>
      <c r="B1130" s="1" t="s">
        <v>15</v>
      </c>
      <c r="C1130">
        <v>2078</v>
      </c>
      <c r="D1130">
        <v>1127</v>
      </c>
      <c r="E1130" t="str">
        <f t="shared" si="17"/>
        <v>November 2078</v>
      </c>
      <c r="F1130">
        <v>1127</v>
      </c>
    </row>
    <row r="1131" spans="1:6" x14ac:dyDescent="0.25">
      <c r="A1131">
        <v>1128</v>
      </c>
      <c r="B1131" s="1" t="s">
        <v>16</v>
      </c>
      <c r="C1131">
        <v>2078</v>
      </c>
      <c r="D1131">
        <v>1128</v>
      </c>
      <c r="E1131" t="str">
        <f t="shared" si="17"/>
        <v>December 2078</v>
      </c>
      <c r="F1131">
        <v>1128</v>
      </c>
    </row>
    <row r="1132" spans="1:6" x14ac:dyDescent="0.25">
      <c r="A1132">
        <v>1129</v>
      </c>
      <c r="B1132" s="1" t="s">
        <v>9</v>
      </c>
      <c r="C1132">
        <v>2079</v>
      </c>
      <c r="D1132">
        <v>1129</v>
      </c>
      <c r="E1132" t="str">
        <f t="shared" si="17"/>
        <v>January 2079</v>
      </c>
      <c r="F1132">
        <v>1129</v>
      </c>
    </row>
    <row r="1133" spans="1:6" x14ac:dyDescent="0.25">
      <c r="A1133">
        <v>1130</v>
      </c>
      <c r="B1133" s="1" t="s">
        <v>10</v>
      </c>
      <c r="C1133">
        <v>2079</v>
      </c>
      <c r="D1133">
        <v>1130</v>
      </c>
      <c r="E1133" t="str">
        <f t="shared" si="17"/>
        <v>February 2079</v>
      </c>
      <c r="F1133">
        <v>1130</v>
      </c>
    </row>
    <row r="1134" spans="1:6" x14ac:dyDescent="0.25">
      <c r="A1134">
        <v>1131</v>
      </c>
      <c r="B1134" s="1" t="s">
        <v>5</v>
      </c>
      <c r="C1134">
        <v>2079</v>
      </c>
      <c r="D1134">
        <v>1131</v>
      </c>
      <c r="E1134" t="str">
        <f t="shared" si="17"/>
        <v>March 2079</v>
      </c>
      <c r="F1134">
        <v>1131</v>
      </c>
    </row>
    <row r="1135" spans="1:6" x14ac:dyDescent="0.25">
      <c r="A1135">
        <v>1132</v>
      </c>
      <c r="B1135" s="1" t="s">
        <v>7</v>
      </c>
      <c r="C1135">
        <v>2079</v>
      </c>
      <c r="D1135">
        <v>1132</v>
      </c>
      <c r="E1135" t="str">
        <f t="shared" si="17"/>
        <v>April 2079</v>
      </c>
      <c r="F1135">
        <v>1132</v>
      </c>
    </row>
    <row r="1136" spans="1:6" x14ac:dyDescent="0.25">
      <c r="A1136">
        <v>1133</v>
      </c>
      <c r="B1136" s="1" t="s">
        <v>8</v>
      </c>
      <c r="C1136">
        <v>2079</v>
      </c>
      <c r="D1136">
        <v>1133</v>
      </c>
      <c r="E1136" t="str">
        <f t="shared" si="17"/>
        <v>May 2079</v>
      </c>
      <c r="F1136">
        <v>1133</v>
      </c>
    </row>
    <row r="1137" spans="1:6" x14ac:dyDescent="0.25">
      <c r="A1137">
        <v>1134</v>
      </c>
      <c r="B1137" s="1" t="s">
        <v>11</v>
      </c>
      <c r="C1137">
        <v>2079</v>
      </c>
      <c r="D1137">
        <v>1134</v>
      </c>
      <c r="E1137" t="str">
        <f t="shared" si="17"/>
        <v>June 2079</v>
      </c>
      <c r="F1137">
        <v>1134</v>
      </c>
    </row>
    <row r="1138" spans="1:6" x14ac:dyDescent="0.25">
      <c r="A1138">
        <v>1135</v>
      </c>
      <c r="B1138" s="1" t="s">
        <v>12</v>
      </c>
      <c r="C1138">
        <v>2079</v>
      </c>
      <c r="D1138">
        <v>1135</v>
      </c>
      <c r="E1138" t="str">
        <f t="shared" si="17"/>
        <v>July 2079</v>
      </c>
      <c r="F1138">
        <v>1135</v>
      </c>
    </row>
    <row r="1139" spans="1:6" x14ac:dyDescent="0.25">
      <c r="A1139">
        <v>1136</v>
      </c>
      <c r="B1139" s="1" t="s">
        <v>6</v>
      </c>
      <c r="C1139">
        <v>2079</v>
      </c>
      <c r="D1139">
        <v>1136</v>
      </c>
      <c r="E1139" t="str">
        <f t="shared" si="17"/>
        <v>August 2079</v>
      </c>
      <c r="F1139">
        <v>1136</v>
      </c>
    </row>
    <row r="1140" spans="1:6" x14ac:dyDescent="0.25">
      <c r="A1140">
        <v>1137</v>
      </c>
      <c r="B1140" s="1" t="s">
        <v>13</v>
      </c>
      <c r="C1140">
        <v>2079</v>
      </c>
      <c r="D1140">
        <v>1137</v>
      </c>
      <c r="E1140" t="str">
        <f t="shared" si="17"/>
        <v>September 2079</v>
      </c>
      <c r="F1140">
        <v>1137</v>
      </c>
    </row>
    <row r="1141" spans="1:6" x14ac:dyDescent="0.25">
      <c r="A1141">
        <v>1138</v>
      </c>
      <c r="B1141" s="1" t="s">
        <v>14</v>
      </c>
      <c r="C1141">
        <v>2079</v>
      </c>
      <c r="D1141">
        <v>1138</v>
      </c>
      <c r="E1141" t="str">
        <f t="shared" si="17"/>
        <v>October 2079</v>
      </c>
      <c r="F1141">
        <v>1138</v>
      </c>
    </row>
    <row r="1142" spans="1:6" x14ac:dyDescent="0.25">
      <c r="A1142">
        <v>1139</v>
      </c>
      <c r="B1142" s="1" t="s">
        <v>15</v>
      </c>
      <c r="C1142">
        <v>2079</v>
      </c>
      <c r="D1142">
        <v>1139</v>
      </c>
      <c r="E1142" t="str">
        <f t="shared" si="17"/>
        <v>November 2079</v>
      </c>
      <c r="F1142">
        <v>1139</v>
      </c>
    </row>
    <row r="1143" spans="1:6" x14ac:dyDescent="0.25">
      <c r="A1143">
        <v>1140</v>
      </c>
      <c r="B1143" s="1" t="s">
        <v>16</v>
      </c>
      <c r="C1143">
        <v>2079</v>
      </c>
      <c r="D1143">
        <v>1140</v>
      </c>
      <c r="E1143" t="str">
        <f t="shared" si="17"/>
        <v>December 2079</v>
      </c>
      <c r="F1143">
        <v>1140</v>
      </c>
    </row>
    <row r="1144" spans="1:6" x14ac:dyDescent="0.25">
      <c r="A1144">
        <v>1141</v>
      </c>
      <c r="B1144" s="1" t="s">
        <v>9</v>
      </c>
      <c r="C1144">
        <v>2080</v>
      </c>
      <c r="D1144">
        <v>1141</v>
      </c>
      <c r="E1144" t="str">
        <f t="shared" si="17"/>
        <v>January 2080</v>
      </c>
      <c r="F1144">
        <v>1141</v>
      </c>
    </row>
    <row r="1145" spans="1:6" x14ac:dyDescent="0.25">
      <c r="A1145">
        <v>1142</v>
      </c>
      <c r="B1145" s="1" t="s">
        <v>10</v>
      </c>
      <c r="C1145">
        <v>2080</v>
      </c>
      <c r="D1145">
        <v>1142</v>
      </c>
      <c r="E1145" t="str">
        <f t="shared" si="17"/>
        <v>February 2080</v>
      </c>
      <c r="F1145">
        <v>1142</v>
      </c>
    </row>
    <row r="1146" spans="1:6" x14ac:dyDescent="0.25">
      <c r="A1146">
        <v>1143</v>
      </c>
      <c r="B1146" s="1" t="s">
        <v>5</v>
      </c>
      <c r="C1146">
        <v>2080</v>
      </c>
      <c r="D1146">
        <v>1143</v>
      </c>
      <c r="E1146" t="str">
        <f t="shared" si="17"/>
        <v>March 2080</v>
      </c>
      <c r="F1146">
        <v>1143</v>
      </c>
    </row>
    <row r="1147" spans="1:6" x14ac:dyDescent="0.25">
      <c r="A1147">
        <v>1144</v>
      </c>
      <c r="B1147" s="1" t="s">
        <v>7</v>
      </c>
      <c r="C1147">
        <v>2080</v>
      </c>
      <c r="D1147">
        <v>1144</v>
      </c>
      <c r="E1147" t="str">
        <f t="shared" si="17"/>
        <v>April 2080</v>
      </c>
      <c r="F1147">
        <v>1144</v>
      </c>
    </row>
    <row r="1148" spans="1:6" x14ac:dyDescent="0.25">
      <c r="A1148">
        <v>1145</v>
      </c>
      <c r="B1148" s="1" t="s">
        <v>8</v>
      </c>
      <c r="C1148">
        <v>2080</v>
      </c>
      <c r="D1148">
        <v>1145</v>
      </c>
      <c r="E1148" t="str">
        <f t="shared" si="17"/>
        <v>May 2080</v>
      </c>
      <c r="F1148">
        <v>1145</v>
      </c>
    </row>
    <row r="1149" spans="1:6" x14ac:dyDescent="0.25">
      <c r="A1149">
        <v>1146</v>
      </c>
      <c r="B1149" s="1" t="s">
        <v>11</v>
      </c>
      <c r="C1149">
        <v>2080</v>
      </c>
      <c r="D1149">
        <v>1146</v>
      </c>
      <c r="E1149" t="str">
        <f t="shared" si="17"/>
        <v>June 2080</v>
      </c>
      <c r="F1149">
        <v>1146</v>
      </c>
    </row>
    <row r="1150" spans="1:6" x14ac:dyDescent="0.25">
      <c r="A1150">
        <v>1147</v>
      </c>
      <c r="B1150" s="1" t="s">
        <v>12</v>
      </c>
      <c r="C1150">
        <v>2080</v>
      </c>
      <c r="D1150">
        <v>1147</v>
      </c>
      <c r="E1150" t="str">
        <f t="shared" si="17"/>
        <v>July 2080</v>
      </c>
      <c r="F1150">
        <v>1147</v>
      </c>
    </row>
    <row r="1151" spans="1:6" x14ac:dyDescent="0.25">
      <c r="A1151">
        <v>1148</v>
      </c>
      <c r="B1151" s="1" t="s">
        <v>6</v>
      </c>
      <c r="C1151">
        <v>2080</v>
      </c>
      <c r="D1151">
        <v>1148</v>
      </c>
      <c r="E1151" t="str">
        <f t="shared" si="17"/>
        <v>August 2080</v>
      </c>
      <c r="F1151">
        <v>1148</v>
      </c>
    </row>
    <row r="1152" spans="1:6" x14ac:dyDescent="0.25">
      <c r="A1152">
        <v>1149</v>
      </c>
      <c r="B1152" s="1" t="s">
        <v>13</v>
      </c>
      <c r="C1152">
        <v>2080</v>
      </c>
      <c r="D1152">
        <v>1149</v>
      </c>
      <c r="E1152" t="str">
        <f t="shared" si="17"/>
        <v>September 2080</v>
      </c>
      <c r="F1152">
        <v>1149</v>
      </c>
    </row>
    <row r="1153" spans="1:6" x14ac:dyDescent="0.25">
      <c r="A1153">
        <v>1150</v>
      </c>
      <c r="B1153" s="1" t="s">
        <v>14</v>
      </c>
      <c r="C1153">
        <v>2080</v>
      </c>
      <c r="D1153">
        <v>1150</v>
      </c>
      <c r="E1153" t="str">
        <f t="shared" si="17"/>
        <v>October 2080</v>
      </c>
      <c r="F1153">
        <v>1150</v>
      </c>
    </row>
    <row r="1154" spans="1:6" x14ac:dyDescent="0.25">
      <c r="A1154">
        <v>1151</v>
      </c>
      <c r="B1154" s="1" t="s">
        <v>15</v>
      </c>
      <c r="C1154">
        <v>2080</v>
      </c>
      <c r="D1154">
        <v>1151</v>
      </c>
      <c r="E1154" t="str">
        <f t="shared" si="17"/>
        <v>November 2080</v>
      </c>
      <c r="F1154">
        <v>1151</v>
      </c>
    </row>
    <row r="1155" spans="1:6" x14ac:dyDescent="0.25">
      <c r="A1155">
        <v>1152</v>
      </c>
      <c r="B1155" s="1" t="s">
        <v>16</v>
      </c>
      <c r="C1155">
        <v>2080</v>
      </c>
      <c r="D1155">
        <v>1152</v>
      </c>
      <c r="E1155" t="str">
        <f t="shared" si="17"/>
        <v>December 2080</v>
      </c>
      <c r="F1155">
        <v>1152</v>
      </c>
    </row>
  </sheetData>
  <autoFilter ref="A3:C1155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Mortgage Calculator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Sall</dc:creator>
  <cp:lastModifiedBy>Derek Sall</cp:lastModifiedBy>
  <dcterms:created xsi:type="dcterms:W3CDTF">2017-06-23T00:24:37Z</dcterms:created>
  <dcterms:modified xsi:type="dcterms:W3CDTF">2017-07-15T10:19:04Z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