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g0f\Desktop\Personal\"/>
    </mc:Choice>
  </mc:AlternateContent>
  <xr:revisionPtr revIDLastSave="0" documentId="13_ncr:1_{F50554A5-DE46-4DCE-A3DE-A7DE67F4ADE6}" xr6:coauthVersionLast="36" xr6:coauthVersionMax="36" xr10:uidLastSave="{00000000-0000-0000-0000-000000000000}"/>
  <bookViews>
    <workbookView xWindow="0" yWindow="0" windowWidth="11040" windowHeight="11745" xr2:uid="{BBDDD236-30F4-4C79-98CD-6ECFD1F511AF}"/>
  </bookViews>
  <sheets>
    <sheet name="Future Value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" l="1"/>
  <c r="I27" i="1"/>
  <c r="I26" i="1"/>
  <c r="I25" i="1"/>
  <c r="I24" i="1"/>
  <c r="I23" i="1"/>
  <c r="I22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8" i="1"/>
  <c r="F43" i="1" l="1"/>
  <c r="I41" i="1"/>
  <c r="I40" i="1"/>
  <c r="I39" i="1"/>
  <c r="I38" i="1"/>
  <c r="I37" i="1"/>
  <c r="I36" i="1"/>
  <c r="I35" i="1"/>
  <c r="I29" i="1" l="1"/>
  <c r="I30" i="1"/>
  <c r="I18" i="1"/>
  <c r="I20" i="1"/>
  <c r="I21" i="1"/>
  <c r="I31" i="1"/>
  <c r="I32" i="1"/>
  <c r="I33" i="1"/>
  <c r="I34" i="1"/>
  <c r="I28" i="1"/>
  <c r="I43" i="1" l="1"/>
</calcChain>
</file>

<file path=xl/sharedStrings.xml><?xml version="1.0" encoding="utf-8"?>
<sst xmlns="http://schemas.openxmlformats.org/spreadsheetml/2006/main" count="41" uniqueCount="37">
  <si>
    <t>Future Value Calculator</t>
  </si>
  <si>
    <t>Item</t>
  </si>
  <si>
    <t>Growth Rate per Year</t>
  </si>
  <si>
    <t>Yearly Investment</t>
  </si>
  <si>
    <t>Current Value</t>
  </si>
  <si>
    <t>Future Value</t>
  </si>
  <si>
    <t>Primary House</t>
  </si>
  <si>
    <t>Rental Houses</t>
  </si>
  <si>
    <t>401k Husband</t>
  </si>
  <si>
    <t>401k Wife</t>
  </si>
  <si>
    <t>Savings</t>
  </si>
  <si>
    <t xml:space="preserve">See Your Value after How Many Years?  </t>
  </si>
  <si>
    <t>LifeAndMyFinances.com</t>
  </si>
  <si>
    <t>Car #1</t>
  </si>
  <si>
    <t>Car #2</t>
  </si>
  <si>
    <t>Debt</t>
  </si>
  <si>
    <t>Investments</t>
  </si>
  <si>
    <t>Other Assets</t>
  </si>
  <si>
    <t>Current Net Worth</t>
  </si>
  <si>
    <t>Student Loan #1</t>
  </si>
  <si>
    <t>Student Loan #2</t>
  </si>
  <si>
    <t>Credit Card #1</t>
  </si>
  <si>
    <t>Credit Card #2</t>
  </si>
  <si>
    <t>Credit Card #3</t>
  </si>
  <si>
    <t>Net Worth</t>
  </si>
  <si>
    <t>Other #1</t>
  </si>
  <si>
    <t>Other #2</t>
  </si>
  <si>
    <t>Other #3</t>
  </si>
  <si>
    <t>Other #4</t>
  </si>
  <si>
    <t>Other #5</t>
  </si>
  <si>
    <t>Other #6</t>
  </si>
  <si>
    <t>*Future value assumes all debts will be paid by the future date</t>
  </si>
  <si>
    <t>Future Value*</t>
  </si>
  <si>
    <t>Simply fill in the peach colored cells and discover your current net worth AND your future value!!</t>
  </si>
  <si>
    <t>Medical Debt</t>
  </si>
  <si>
    <t>Other Debt</t>
  </si>
  <si>
    <t>Debts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</si>
</sst>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44" fontId="5" fillId="3" borderId="0" xfId="3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0" fontId="8" fillId="0" borderId="0" xfId="0" quotePrefix="1" applyFont="1" applyAlignment="1">
      <alignment horizontal="right"/>
    </xf>
    <xf numFmtId="164" fontId="2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vertical="center"/>
    </xf>
    <xf numFmtId="165" fontId="7" fillId="2" borderId="1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vertical="center"/>
    </xf>
    <xf numFmtId="164" fontId="7" fillId="4" borderId="2" xfId="1" applyNumberFormat="1" applyFont="1" applyFill="1" applyBorder="1" applyAlignment="1">
      <alignment vertical="center"/>
    </xf>
    <xf numFmtId="165" fontId="7" fillId="2" borderId="2" xfId="2" applyNumberFormat="1" applyFont="1" applyFill="1" applyBorder="1" applyAlignment="1">
      <alignment horizontal="center" vertical="center"/>
    </xf>
    <xf numFmtId="164" fontId="7" fillId="4" borderId="0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/>
    <xf numFmtId="164" fontId="10" fillId="0" borderId="0" xfId="1" applyNumberFormat="1" applyFont="1" applyFill="1" applyBorder="1" applyAlignment="1">
      <alignment vertical="center"/>
    </xf>
    <xf numFmtId="0" fontId="10" fillId="0" borderId="0" xfId="0" applyFont="1"/>
    <xf numFmtId="164" fontId="10" fillId="0" borderId="0" xfId="1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9524</xdr:colOff>
      <xdr:row>12</xdr:row>
      <xdr:rowOff>6620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D86A85-023F-4A86-9722-429F94746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392024" cy="2283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lifeandmyfinanc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5F899-BFBA-40C2-998C-529228900776}">
  <dimension ref="B12:I43"/>
  <sheetViews>
    <sheetView showGridLines="0" tabSelected="1" zoomScale="95" zoomScaleNormal="95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I14" sqref="I14"/>
    </sheetView>
  </sheetViews>
  <sheetFormatPr defaultRowHeight="15" x14ac:dyDescent="0.25"/>
  <cols>
    <col min="1" max="1" width="3.85546875" customWidth="1"/>
    <col min="2" max="2" width="6.42578125" customWidth="1"/>
    <col min="3" max="3" width="27.28515625" customWidth="1"/>
    <col min="4" max="4" width="22.5703125" customWidth="1"/>
    <col min="5" max="6" width="21.85546875" customWidth="1"/>
    <col min="7" max="9" width="27.28515625" customWidth="1"/>
    <col min="10" max="10" width="21" customWidth="1"/>
    <col min="11" max="23" width="12" customWidth="1"/>
  </cols>
  <sheetData>
    <row r="12" spans="2:9" ht="14.25" customHeight="1" x14ac:dyDescent="0.25"/>
    <row r="13" spans="2:9" ht="43.5" customHeight="1" x14ac:dyDescent="0.25">
      <c r="B13" s="27" t="s">
        <v>0</v>
      </c>
      <c r="I13" s="3" t="s">
        <v>12</v>
      </c>
    </row>
    <row r="14" spans="2:9" ht="24.75" customHeight="1" x14ac:dyDescent="0.25">
      <c r="C14" s="26" t="s">
        <v>33</v>
      </c>
      <c r="D14" s="26"/>
      <c r="E14" s="26"/>
      <c r="F14" s="25"/>
      <c r="H14" s="4" t="s">
        <v>11</v>
      </c>
      <c r="I14" s="2">
        <v>20</v>
      </c>
    </row>
    <row r="15" spans="2:9" ht="23.25" customHeight="1" x14ac:dyDescent="0.25">
      <c r="C15" s="26"/>
      <c r="D15" s="26"/>
      <c r="E15" s="26"/>
      <c r="F15" s="25"/>
      <c r="I15" s="8" t="s">
        <v>31</v>
      </c>
    </row>
    <row r="16" spans="2:9" ht="15.75" customHeight="1" x14ac:dyDescent="0.25"/>
    <row r="17" spans="2:9" ht="18.75" x14ac:dyDescent="0.3">
      <c r="B17" s="5"/>
      <c r="C17" s="6" t="s">
        <v>1</v>
      </c>
      <c r="D17" s="6" t="s">
        <v>4</v>
      </c>
      <c r="E17" s="6" t="s">
        <v>15</v>
      </c>
      <c r="F17" s="6" t="s">
        <v>24</v>
      </c>
      <c r="G17" s="6" t="s">
        <v>3</v>
      </c>
      <c r="H17" s="6" t="s">
        <v>2</v>
      </c>
      <c r="I17" s="6" t="s">
        <v>32</v>
      </c>
    </row>
    <row r="18" spans="2:9" s="1" customFormat="1" ht="18.75" x14ac:dyDescent="0.25">
      <c r="B18" s="10" t="s">
        <v>16</v>
      </c>
      <c r="C18" s="13" t="s">
        <v>7</v>
      </c>
      <c r="D18" s="14">
        <v>80000</v>
      </c>
      <c r="E18" s="14">
        <v>-75000</v>
      </c>
      <c r="F18" s="7">
        <f>D18+E18</f>
        <v>5000</v>
      </c>
      <c r="G18" s="14">
        <v>2500</v>
      </c>
      <c r="H18" s="15">
        <v>7.0000000000000007E-2</v>
      </c>
      <c r="I18" s="9">
        <f>FV(H18,$I$14,-(G18),-D18,0)</f>
        <v>412063.48780197219</v>
      </c>
    </row>
    <row r="19" spans="2:9" s="1" customFormat="1" ht="18.75" x14ac:dyDescent="0.25">
      <c r="B19" s="10"/>
      <c r="C19" s="13" t="s">
        <v>8</v>
      </c>
      <c r="D19" s="14">
        <v>50000</v>
      </c>
      <c r="E19" s="14">
        <v>0</v>
      </c>
      <c r="F19" s="7">
        <f t="shared" ref="F19:F41" si="0">D19+E19</f>
        <v>50000</v>
      </c>
      <c r="G19" s="14">
        <v>3000</v>
      </c>
      <c r="H19" s="15">
        <v>0.1</v>
      </c>
      <c r="I19" s="9">
        <f>FV(H19,$I$14,-(G19),-D19,0)</f>
        <v>508199.99594604876</v>
      </c>
    </row>
    <row r="20" spans="2:9" s="1" customFormat="1" ht="18.75" x14ac:dyDescent="0.25">
      <c r="B20" s="10"/>
      <c r="C20" s="13" t="s">
        <v>9</v>
      </c>
      <c r="D20" s="14">
        <v>20000</v>
      </c>
      <c r="E20" s="14">
        <v>0</v>
      </c>
      <c r="F20" s="7">
        <f t="shared" si="0"/>
        <v>20000</v>
      </c>
      <c r="G20" s="14">
        <v>1000</v>
      </c>
      <c r="H20" s="15">
        <v>0.1</v>
      </c>
      <c r="I20" s="9">
        <f>FV(H20,$I$14,-(G20),-D20,0)</f>
        <v>191824.99847976828</v>
      </c>
    </row>
    <row r="21" spans="2:9" s="1" customFormat="1" ht="18.75" x14ac:dyDescent="0.25">
      <c r="B21" s="10"/>
      <c r="C21" s="13" t="s">
        <v>10</v>
      </c>
      <c r="D21" s="14">
        <v>5000</v>
      </c>
      <c r="E21" s="14">
        <v>0</v>
      </c>
      <c r="F21" s="7">
        <f t="shared" si="0"/>
        <v>5000</v>
      </c>
      <c r="G21" s="14">
        <v>1000</v>
      </c>
      <c r="H21" s="15">
        <v>0.03</v>
      </c>
      <c r="I21" s="9">
        <f>FV(H21,$I$14,-(G21),-D21,0)</f>
        <v>35900.930662327504</v>
      </c>
    </row>
    <row r="22" spans="2:9" s="1" customFormat="1" ht="18.75" x14ac:dyDescent="0.25">
      <c r="B22" s="10"/>
      <c r="C22" s="13" t="s">
        <v>25</v>
      </c>
      <c r="D22" s="14">
        <v>0</v>
      </c>
      <c r="E22" s="14">
        <v>0</v>
      </c>
      <c r="F22" s="7">
        <f t="shared" si="0"/>
        <v>0</v>
      </c>
      <c r="G22" s="14">
        <v>0</v>
      </c>
      <c r="H22" s="15">
        <v>0</v>
      </c>
      <c r="I22" s="9">
        <f>FV(H22,$I$14,-(G22),-D22,0)</f>
        <v>0</v>
      </c>
    </row>
    <row r="23" spans="2:9" s="1" customFormat="1" ht="18.75" x14ac:dyDescent="0.25">
      <c r="B23" s="10"/>
      <c r="C23" s="13" t="s">
        <v>26</v>
      </c>
      <c r="D23" s="14">
        <v>0</v>
      </c>
      <c r="E23" s="14">
        <v>0</v>
      </c>
      <c r="F23" s="7">
        <f t="shared" si="0"/>
        <v>0</v>
      </c>
      <c r="G23" s="14">
        <v>0</v>
      </c>
      <c r="H23" s="15">
        <v>0</v>
      </c>
      <c r="I23" s="9">
        <f>FV(H23,$I$14,-(G23),-D23,0)</f>
        <v>0</v>
      </c>
    </row>
    <row r="24" spans="2:9" s="1" customFormat="1" ht="18.75" x14ac:dyDescent="0.25">
      <c r="B24" s="10"/>
      <c r="C24" s="13" t="s">
        <v>27</v>
      </c>
      <c r="D24" s="14">
        <v>0</v>
      </c>
      <c r="E24" s="14">
        <v>0</v>
      </c>
      <c r="F24" s="7">
        <f t="shared" si="0"/>
        <v>0</v>
      </c>
      <c r="G24" s="14">
        <v>0</v>
      </c>
      <c r="H24" s="15">
        <v>0</v>
      </c>
      <c r="I24" s="9">
        <f>FV(H24,$I$14,-(G24),-D24,0)</f>
        <v>0</v>
      </c>
    </row>
    <row r="25" spans="2:9" s="1" customFormat="1" ht="18.75" x14ac:dyDescent="0.25">
      <c r="B25" s="10"/>
      <c r="C25" s="13" t="s">
        <v>28</v>
      </c>
      <c r="D25" s="14">
        <v>0</v>
      </c>
      <c r="E25" s="14">
        <v>0</v>
      </c>
      <c r="F25" s="7">
        <f t="shared" si="0"/>
        <v>0</v>
      </c>
      <c r="G25" s="14">
        <v>0</v>
      </c>
      <c r="H25" s="15">
        <v>0</v>
      </c>
      <c r="I25" s="9">
        <f>FV(H25,$I$14,-(G25),-D25,0)</f>
        <v>0</v>
      </c>
    </row>
    <row r="26" spans="2:9" s="1" customFormat="1" ht="18.75" x14ac:dyDescent="0.25">
      <c r="B26" s="10"/>
      <c r="C26" s="13" t="s">
        <v>29</v>
      </c>
      <c r="D26" s="14">
        <v>0</v>
      </c>
      <c r="E26" s="14">
        <v>0</v>
      </c>
      <c r="F26" s="7">
        <f t="shared" si="0"/>
        <v>0</v>
      </c>
      <c r="G26" s="14">
        <v>0</v>
      </c>
      <c r="H26" s="15">
        <v>0</v>
      </c>
      <c r="I26" s="9">
        <f>FV(H26,$I$14,-(G26),-D26,0)</f>
        <v>0</v>
      </c>
    </row>
    <row r="27" spans="2:9" s="1" customFormat="1" ht="18.75" x14ac:dyDescent="0.25">
      <c r="B27" s="11"/>
      <c r="C27" s="13" t="s">
        <v>30</v>
      </c>
      <c r="D27" s="14">
        <v>0</v>
      </c>
      <c r="E27" s="16">
        <v>0</v>
      </c>
      <c r="F27" s="35">
        <f t="shared" si="0"/>
        <v>0</v>
      </c>
      <c r="G27" s="14">
        <v>0</v>
      </c>
      <c r="H27" s="17">
        <v>0</v>
      </c>
      <c r="I27" s="28">
        <f>FV(H27,$I$14,-(G27),-D27,0)</f>
        <v>0</v>
      </c>
    </row>
    <row r="28" spans="2:9" s="1" customFormat="1" ht="18.75" x14ac:dyDescent="0.25">
      <c r="B28" s="12" t="s">
        <v>17</v>
      </c>
      <c r="C28" s="18" t="s">
        <v>13</v>
      </c>
      <c r="D28" s="19">
        <v>6000</v>
      </c>
      <c r="E28" s="14">
        <v>0</v>
      </c>
      <c r="F28" s="7">
        <f t="shared" si="0"/>
        <v>6000</v>
      </c>
      <c r="G28" s="20"/>
      <c r="H28" s="21">
        <v>-0.1</v>
      </c>
      <c r="I28" s="29">
        <f>FV(H28,$I$14,-(G28),-D28,0)</f>
        <v>729.45992754341648</v>
      </c>
    </row>
    <row r="29" spans="2:9" s="1" customFormat="1" ht="18.75" x14ac:dyDescent="0.25">
      <c r="B29" s="10"/>
      <c r="C29" s="13" t="s">
        <v>14</v>
      </c>
      <c r="D29" s="14">
        <v>4000</v>
      </c>
      <c r="E29" s="14">
        <v>0</v>
      </c>
      <c r="F29" s="7">
        <f t="shared" si="0"/>
        <v>4000</v>
      </c>
      <c r="G29" s="22"/>
      <c r="H29" s="15">
        <v>-0.1</v>
      </c>
      <c r="I29" s="9">
        <f>FV(H29,$I$14,-(G29),-D29,0)</f>
        <v>486.30661836227762</v>
      </c>
    </row>
    <row r="30" spans="2:9" s="1" customFormat="1" ht="18.75" x14ac:dyDescent="0.25">
      <c r="B30" s="10"/>
      <c r="C30" s="13" t="s">
        <v>6</v>
      </c>
      <c r="D30" s="14">
        <v>300000</v>
      </c>
      <c r="E30" s="14">
        <v>-250000</v>
      </c>
      <c r="F30" s="7">
        <f t="shared" si="0"/>
        <v>50000</v>
      </c>
      <c r="G30" s="22"/>
      <c r="H30" s="15">
        <v>0.04</v>
      </c>
      <c r="I30" s="9">
        <f>FV(H30,$I$14,-(G30),-D30,0)</f>
        <v>657336.94291002641</v>
      </c>
    </row>
    <row r="31" spans="2:9" s="1" customFormat="1" ht="18.75" x14ac:dyDescent="0.25">
      <c r="B31" s="10"/>
      <c r="C31" s="13" t="s">
        <v>17</v>
      </c>
      <c r="D31" s="14">
        <v>0</v>
      </c>
      <c r="E31" s="14">
        <v>0</v>
      </c>
      <c r="F31" s="7">
        <f t="shared" si="0"/>
        <v>0</v>
      </c>
      <c r="G31" s="22"/>
      <c r="H31" s="15">
        <v>0.04</v>
      </c>
      <c r="I31" s="9">
        <f>FV(H31,$I$14,-(G31),-D31,0)</f>
        <v>0</v>
      </c>
    </row>
    <row r="32" spans="2:9" s="1" customFormat="1" ht="18.75" x14ac:dyDescent="0.25">
      <c r="B32" s="10"/>
      <c r="C32" s="13" t="s">
        <v>17</v>
      </c>
      <c r="D32" s="14">
        <v>0</v>
      </c>
      <c r="E32" s="14">
        <v>0</v>
      </c>
      <c r="F32" s="7">
        <f t="shared" si="0"/>
        <v>0</v>
      </c>
      <c r="G32" s="22"/>
      <c r="H32" s="15">
        <v>0</v>
      </c>
      <c r="I32" s="9">
        <f>FV(H32,$I$14,-(G32),-D32,0)</f>
        <v>0</v>
      </c>
    </row>
    <row r="33" spans="2:9" s="1" customFormat="1" ht="18.75" x14ac:dyDescent="0.25">
      <c r="B33" s="10"/>
      <c r="C33" s="13" t="s">
        <v>17</v>
      </c>
      <c r="D33" s="14">
        <v>0</v>
      </c>
      <c r="E33" s="14">
        <v>0</v>
      </c>
      <c r="F33" s="7">
        <f t="shared" si="0"/>
        <v>0</v>
      </c>
      <c r="G33" s="22"/>
      <c r="H33" s="15">
        <v>0</v>
      </c>
      <c r="I33" s="9">
        <f>FV(H33,$I$14,-(G33),-D33,0)</f>
        <v>0</v>
      </c>
    </row>
    <row r="34" spans="2:9" s="1" customFormat="1" ht="18.75" x14ac:dyDescent="0.25">
      <c r="B34" s="11"/>
      <c r="C34" s="23" t="s">
        <v>17</v>
      </c>
      <c r="D34" s="16">
        <v>0</v>
      </c>
      <c r="E34" s="16">
        <v>0</v>
      </c>
      <c r="F34" s="35">
        <f t="shared" si="0"/>
        <v>0</v>
      </c>
      <c r="G34" s="24"/>
      <c r="H34" s="17">
        <v>0</v>
      </c>
      <c r="I34" s="28">
        <f>FV(H34,$I$14,-(G34),-D34,0)</f>
        <v>0</v>
      </c>
    </row>
    <row r="35" spans="2:9" s="1" customFormat="1" ht="18.75" x14ac:dyDescent="0.25">
      <c r="B35" s="12" t="s">
        <v>36</v>
      </c>
      <c r="C35" s="18" t="s">
        <v>19</v>
      </c>
      <c r="D35" s="19">
        <v>0</v>
      </c>
      <c r="E35" s="14">
        <v>-40000</v>
      </c>
      <c r="F35" s="7">
        <f t="shared" si="0"/>
        <v>-40000</v>
      </c>
      <c r="G35" s="20"/>
      <c r="H35" s="21">
        <v>0</v>
      </c>
      <c r="I35" s="29">
        <f>FV(H35,$I$14,-(G35),-D35,0)</f>
        <v>0</v>
      </c>
    </row>
    <row r="36" spans="2:9" s="1" customFormat="1" ht="18.75" x14ac:dyDescent="0.25">
      <c r="B36" s="10"/>
      <c r="C36" s="13" t="s">
        <v>20</v>
      </c>
      <c r="D36" s="14">
        <v>0</v>
      </c>
      <c r="E36" s="14">
        <v>0</v>
      </c>
      <c r="F36" s="7">
        <f t="shared" si="0"/>
        <v>0</v>
      </c>
      <c r="G36" s="22"/>
      <c r="H36" s="15">
        <v>0</v>
      </c>
      <c r="I36" s="9">
        <f>FV(H36,$I$14,-(G36),-D36,0)</f>
        <v>0</v>
      </c>
    </row>
    <row r="37" spans="2:9" s="1" customFormat="1" ht="18.75" x14ac:dyDescent="0.25">
      <c r="B37" s="10"/>
      <c r="C37" s="13" t="s">
        <v>34</v>
      </c>
      <c r="D37" s="14">
        <v>0</v>
      </c>
      <c r="E37" s="14">
        <v>-10000</v>
      </c>
      <c r="F37" s="7">
        <f t="shared" si="0"/>
        <v>-10000</v>
      </c>
      <c r="G37" s="22"/>
      <c r="H37" s="15">
        <v>0</v>
      </c>
      <c r="I37" s="9">
        <f>FV(H37,$I$14,-(G37),-D37,0)</f>
        <v>0</v>
      </c>
    </row>
    <row r="38" spans="2:9" s="1" customFormat="1" ht="18.75" x14ac:dyDescent="0.25">
      <c r="B38" s="10"/>
      <c r="C38" s="13" t="s">
        <v>21</v>
      </c>
      <c r="D38" s="14">
        <v>0</v>
      </c>
      <c r="E38" s="14">
        <v>-15000</v>
      </c>
      <c r="F38" s="7">
        <f t="shared" si="0"/>
        <v>-15000</v>
      </c>
      <c r="G38" s="22"/>
      <c r="H38" s="15">
        <v>0</v>
      </c>
      <c r="I38" s="9">
        <f>FV(H38,$I$14,-(G38),-D38,0)</f>
        <v>0</v>
      </c>
    </row>
    <row r="39" spans="2:9" s="1" customFormat="1" ht="18.75" x14ac:dyDescent="0.25">
      <c r="B39" s="10"/>
      <c r="C39" s="13" t="s">
        <v>22</v>
      </c>
      <c r="D39" s="14">
        <v>0</v>
      </c>
      <c r="E39" s="14">
        <v>0</v>
      </c>
      <c r="F39" s="7">
        <f t="shared" si="0"/>
        <v>0</v>
      </c>
      <c r="G39" s="22"/>
      <c r="H39" s="15">
        <v>0</v>
      </c>
      <c r="I39" s="9">
        <f>FV(H39,$I$14,-(G39),-D39,0)</f>
        <v>0</v>
      </c>
    </row>
    <row r="40" spans="2:9" s="1" customFormat="1" ht="18.75" x14ac:dyDescent="0.25">
      <c r="B40" s="10"/>
      <c r="C40" s="13" t="s">
        <v>23</v>
      </c>
      <c r="D40" s="14">
        <v>0</v>
      </c>
      <c r="E40" s="14">
        <v>0</v>
      </c>
      <c r="F40" s="7">
        <f t="shared" si="0"/>
        <v>0</v>
      </c>
      <c r="G40" s="22"/>
      <c r="H40" s="15">
        <v>0</v>
      </c>
      <c r="I40" s="9">
        <f>FV(H40,$I$14,-(G40),-D40,0)</f>
        <v>0</v>
      </c>
    </row>
    <row r="41" spans="2:9" s="1" customFormat="1" ht="18.75" x14ac:dyDescent="0.25">
      <c r="B41" s="11"/>
      <c r="C41" s="23" t="s">
        <v>35</v>
      </c>
      <c r="D41" s="16">
        <v>0</v>
      </c>
      <c r="E41" s="16">
        <v>0</v>
      </c>
      <c r="F41" s="35">
        <f t="shared" si="0"/>
        <v>0</v>
      </c>
      <c r="G41" s="24"/>
      <c r="H41" s="17">
        <v>0</v>
      </c>
      <c r="I41" s="28">
        <f>FV(H41,$I$14,-(G41),-D41,0)</f>
        <v>0</v>
      </c>
    </row>
    <row r="43" spans="2:9" ht="21" x14ac:dyDescent="0.35">
      <c r="D43" s="30" t="s">
        <v>18</v>
      </c>
      <c r="E43" s="31"/>
      <c r="F43" s="32">
        <f>SUM(F18:F41)</f>
        <v>75000</v>
      </c>
      <c r="G43" s="31"/>
      <c r="H43" s="33" t="s">
        <v>5</v>
      </c>
      <c r="I43" s="34">
        <f>SUM(I18:I41)</f>
        <v>1806542.1223460487</v>
      </c>
    </row>
  </sheetData>
  <mergeCells count="4">
    <mergeCell ref="B18:B27"/>
    <mergeCell ref="B28:B34"/>
    <mergeCell ref="B35:B41"/>
    <mergeCell ref="C14:E15"/>
  </mergeCells>
  <hyperlinks>
    <hyperlink ref="I13" r:id="rId1" xr:uid="{FE7FB018-E0B3-425B-986A-63C1E534812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Value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Sall</dc:creator>
  <cp:lastModifiedBy>Derek Sall</cp:lastModifiedBy>
  <dcterms:created xsi:type="dcterms:W3CDTF">2019-03-14T09:53:42Z</dcterms:created>
  <dcterms:modified xsi:type="dcterms:W3CDTF">2019-03-18T01:23:52Z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